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roducts_2_2_2_2" sheetId="1" state="visible" r:id="rId2"/>
    <sheet name="products_2_2_2" sheetId="2" state="visible" r:id="rId3"/>
    <sheet name="products_2_2" sheetId="3" state="visible" r:id="rId4"/>
    <sheet name="products_2" sheetId="4" state="visible" r:id="rId5"/>
    <sheet name="products" sheetId="5" state="visible" r:id="rId6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<sst xmlns="http://schemas.openxmlformats.org/spreadsheetml/2006/main" count="3502" uniqueCount="671">
  <si>
    <t xml:space="preserve">OTA ID</t>
  </si>
  <si>
    <t xml:space="preserve">Name</t>
  </si>
  <si>
    <t xml:space="preserve">Surname</t>
  </si>
  <si>
    <t xml:space="preserve">Arrival</t>
  </si>
  <si>
    <t xml:space="preserve">Departure</t>
  </si>
  <si>
    <t xml:space="preserve">Nights</t>
  </si>
  <si>
    <t xml:space="preserve">Guests</t>
  </si>
  <si>
    <t xml:space="preserve">Room Type</t>
  </si>
  <si>
    <t xml:space="preserve">Room #</t>
  </si>
  <si>
    <t xml:space="preserve">Checked-in?</t>
  </si>
  <si>
    <t xml:space="preserve">Overlapped?</t>
  </si>
  <si>
    <t xml:space="preserve">Insert</t>
  </si>
  <si>
    <t xml:space="preserve">Peterson Building Pte Ltd</t>
  </si>
  <si>
    <t xml:space="preserve">Shanmugam A/L Muniandy</t>
  </si>
  <si>
    <t xml:space="preserve">Rebeca Powers</t>
  </si>
  <si>
    <t xml:space="preserve">Muhammad Talha Masood</t>
  </si>
  <si>
    <t xml:space="preserve">DateADD</t>
  </si>
  <si>
    <t xml:space="preserve">HM8FNFHHFA</t>
  </si>
  <si>
    <t xml:space="preserve">Katie</t>
  </si>
  <si>
    <t xml:space="preserve">Hawkins</t>
  </si>
  <si>
    <t xml:space="preserve">2023-01-17</t>
  </si>
  <si>
    <t xml:space="preserve">Time</t>
  </si>
  <si>
    <t xml:space="preserve">2023-01-20</t>
  </si>
  <si>
    <t xml:space="preserve">P1 Single Room with Shared Bathroom</t>
  </si>
  <si>
    <t xml:space="preserve">No</t>
  </si>
  <si>
    <t xml:space="preserve">Madhu Krishna</t>
  </si>
  <si>
    <t xml:space="preserve">Murali</t>
  </si>
  <si>
    <t xml:space="preserve">2022-11-29</t>
  </si>
  <si>
    <t xml:space="preserve">14:00</t>
  </si>
  <si>
    <t xml:space="preserve">2022-12-05</t>
  </si>
  <si>
    <t xml:space="preserve">Timothy</t>
  </si>
  <si>
    <t xml:space="preserve">Hanser</t>
  </si>
  <si>
    <t xml:space="preserve">2022-11-10</t>
  </si>
  <si>
    <t xml:space="preserve">2022-12-01</t>
  </si>
  <si>
    <t xml:space="preserve">Enrico</t>
  </si>
  <si>
    <t xml:space="preserve">Nardone</t>
  </si>
  <si>
    <t xml:space="preserve">2022-11-05</t>
  </si>
  <si>
    <t xml:space="preserve">2022-11-06</t>
  </si>
  <si>
    <t xml:space="preserve">Reshan</t>
  </si>
  <si>
    <t xml:space="preserve">Vengothasamy</t>
  </si>
  <si>
    <t xml:space="preserve">2022-12-04</t>
  </si>
  <si>
    <t xml:space="preserve">2022-12-08</t>
  </si>
  <si>
    <t xml:space="preserve">Desy</t>
  </si>
  <si>
    <t xml:space="preserve">Alfa Irianti</t>
  </si>
  <si>
    <t xml:space="preserve">2022-11-27</t>
  </si>
  <si>
    <t xml:space="preserve">2022-11-30</t>
  </si>
  <si>
    <t xml:space="preserve">Philip</t>
  </si>
  <si>
    <t xml:space="preserve">Withall</t>
  </si>
  <si>
    <t xml:space="preserve">2022-12-03</t>
  </si>
  <si>
    <t xml:space="preserve">Sarker Mohammad</t>
  </si>
  <si>
    <t xml:space="preserve">Badir Uddin</t>
  </si>
  <si>
    <t xml:space="preserve">2022-11-09</t>
  </si>
  <si>
    <t xml:space="preserve">Golam</t>
  </si>
  <si>
    <t xml:space="preserve">Rabby</t>
  </si>
  <si>
    <t xml:space="preserve">2022-11-08</t>
  </si>
  <si>
    <t xml:space="preserve">LIM</t>
  </si>
  <si>
    <t xml:space="preserve">HOUNG VERN</t>
  </si>
  <si>
    <t xml:space="preserve">2022-11-26</t>
  </si>
  <si>
    <t xml:space="preserve">Sworup</t>
  </si>
  <si>
    <t xml:space="preserve">Kanta Adhikari</t>
  </si>
  <si>
    <t xml:space="preserve">2022-11-28</t>
  </si>
  <si>
    <t xml:space="preserve">Q4 Family Room with Shared Bathroom</t>
  </si>
  <si>
    <t xml:space="preserve">Arthur</t>
  </si>
  <si>
    <t xml:space="preserve">Proctor</t>
  </si>
  <si>
    <t xml:space="preserve">HM2NKFHCFR</t>
  </si>
  <si>
    <t xml:space="preserve">Frankin</t>
  </si>
  <si>
    <t xml:space="preserve">Tjong</t>
  </si>
  <si>
    <t xml:space="preserve">2022-11-12</t>
  </si>
  <si>
    <t xml:space="preserve">HM494D8M8T</t>
  </si>
  <si>
    <t xml:space="preserve">Chanakarn</t>
  </si>
  <si>
    <t xml:space="preserve">Junsangsri</t>
  </si>
  <si>
    <t xml:space="preserve">2022-12-06</t>
  </si>
  <si>
    <t xml:space="preserve">HM4ND2DX5F</t>
  </si>
  <si>
    <t xml:space="preserve">Sunnysan</t>
  </si>
  <si>
    <t xml:space="preserve">Photography</t>
  </si>
  <si>
    <t xml:space="preserve">2022-11-11</t>
  </si>
  <si>
    <t xml:space="preserve">2022-11-14</t>
  </si>
  <si>
    <t xml:space="preserve">HM4Y23AHY5</t>
  </si>
  <si>
    <t xml:space="preserve">Justyna</t>
  </si>
  <si>
    <t xml:space="preserve">Osinska</t>
  </si>
  <si>
    <t xml:space="preserve">2022-11-15</t>
  </si>
  <si>
    <t xml:space="preserve">2022-11-16</t>
  </si>
  <si>
    <t xml:space="preserve">HM52AMS2YE</t>
  </si>
  <si>
    <t xml:space="preserve">Alejandro</t>
  </si>
  <si>
    <t xml:space="preserve">Charry</t>
  </si>
  <si>
    <t xml:space="preserve">2022-11-19</t>
  </si>
  <si>
    <t xml:space="preserve">HM52DFYMRM</t>
  </si>
  <si>
    <t xml:space="preserve">James</t>
  </si>
  <si>
    <t xml:space="preserve">Cebedo</t>
  </si>
  <si>
    <t xml:space="preserve">2022-12-07</t>
  </si>
  <si>
    <t xml:space="preserve">HM5BHNQS9R</t>
  </si>
  <si>
    <t xml:space="preserve">Ana</t>
  </si>
  <si>
    <t xml:space="preserve">Mariquina</t>
  </si>
  <si>
    <t xml:space="preserve">2022-11-18</t>
  </si>
  <si>
    <t xml:space="preserve">2022-11-25</t>
  </si>
  <si>
    <t xml:space="preserve">HM9YCXNKZB</t>
  </si>
  <si>
    <t xml:space="preserve">Luqman</t>
  </si>
  <si>
    <t xml:space="preserve">Bahrin</t>
  </si>
  <si>
    <t xml:space="preserve">HMBD3W982R</t>
  </si>
  <si>
    <t xml:space="preserve">Lorena</t>
  </si>
  <si>
    <t xml:space="preserve">Velasco</t>
  </si>
  <si>
    <t xml:space="preserve">2022-11-13</t>
  </si>
  <si>
    <t xml:space="preserve">Q2 Queen bed Room with Shared Toilet</t>
  </si>
  <si>
    <t xml:space="preserve">HMDXRWAPRM</t>
  </si>
  <si>
    <t xml:space="preserve">Racha</t>
  </si>
  <si>
    <t xml:space="preserve">Wins</t>
  </si>
  <si>
    <t xml:space="preserve">HMECEPFJCZ</t>
  </si>
  <si>
    <t xml:space="preserve">Levi</t>
  </si>
  <si>
    <t xml:space="preserve">Mwirigi</t>
  </si>
  <si>
    <t xml:space="preserve">2022-11-20</t>
  </si>
  <si>
    <t xml:space="preserve">HMFHHS9M88</t>
  </si>
  <si>
    <t xml:space="preserve">David</t>
  </si>
  <si>
    <t xml:space="preserve">Parker</t>
  </si>
  <si>
    <t xml:space="preserve">HMFHT5P5FR</t>
  </si>
  <si>
    <t xml:space="preserve">Yeliya</t>
  </si>
  <si>
    <t xml:space="preserve">用户</t>
  </si>
  <si>
    <t xml:space="preserve">P3 Economy Triple Room with Shared Bathroom</t>
  </si>
  <si>
    <t xml:space="preserve">HMFWTY2DWR</t>
  </si>
  <si>
    <t xml:space="preserve">Yongchul</t>
  </si>
  <si>
    <t xml:space="preserve">Han</t>
  </si>
  <si>
    <t xml:space="preserve">2022-11-04</t>
  </si>
  <si>
    <t xml:space="preserve">Yes</t>
  </si>
  <si>
    <t xml:space="preserve">HMH4XZE5RE</t>
  </si>
  <si>
    <t xml:space="preserve">Jessica</t>
  </si>
  <si>
    <t xml:space="preserve">Keating</t>
  </si>
  <si>
    <t xml:space="preserve">HMHR4PZDN3</t>
  </si>
  <si>
    <t xml:space="preserve">Dalton</t>
  </si>
  <si>
    <t xml:space="preserve">Ball</t>
  </si>
  <si>
    <t xml:space="preserve">HMJ2DE58D8</t>
  </si>
  <si>
    <t xml:space="preserve">Dmytriy</t>
  </si>
  <si>
    <t xml:space="preserve">Gladyshev</t>
  </si>
  <si>
    <t xml:space="preserve">HMJTFKTNHK</t>
  </si>
  <si>
    <t xml:space="preserve">HMK35D3S34</t>
  </si>
  <si>
    <t xml:space="preserve">Ricardo</t>
  </si>
  <si>
    <t xml:space="preserve">Tellez</t>
  </si>
  <si>
    <t xml:space="preserve">2022-11-07</t>
  </si>
  <si>
    <t xml:space="preserve">-</t>
  </si>
  <si>
    <t xml:space="preserve">HMK8FZTBHH</t>
  </si>
  <si>
    <t xml:space="preserve">Gary</t>
  </si>
  <si>
    <t xml:space="preserve">Leonard</t>
  </si>
  <si>
    <t xml:space="preserve">HMKJ8YZRKB</t>
  </si>
  <si>
    <t xml:space="preserve">Suseela</t>
  </si>
  <si>
    <t xml:space="preserve">S</t>
  </si>
  <si>
    <t xml:space="preserve">2022-11-17</t>
  </si>
  <si>
    <t xml:space="preserve">HMM5E9NETH</t>
  </si>
  <si>
    <t xml:space="preserve">Zayah</t>
  </si>
  <si>
    <t xml:space="preserve">Pettitt-Wood</t>
  </si>
  <si>
    <t xml:space="preserve">HMN8PDRAS2</t>
  </si>
  <si>
    <t xml:space="preserve">Ma Chinnie Ann</t>
  </si>
  <si>
    <t xml:space="preserve">Andaya Bergonia</t>
  </si>
  <si>
    <t xml:space="preserve">HMNQK5FH8X</t>
  </si>
  <si>
    <t xml:space="preserve">Devapriya</t>
  </si>
  <si>
    <t xml:space="preserve">Rasmussen</t>
  </si>
  <si>
    <t xml:space="preserve">HMP9BWR3KR</t>
  </si>
  <si>
    <t xml:space="preserve">Dinh-Kien</t>
  </si>
  <si>
    <t xml:space="preserve">Huynh</t>
  </si>
  <si>
    <t xml:space="preserve">HMPDZDB4KK</t>
  </si>
  <si>
    <t xml:space="preserve">Ziming</t>
  </si>
  <si>
    <t xml:space="preserve">Meng</t>
  </si>
  <si>
    <t xml:space="preserve">HMRKMRSJZH</t>
  </si>
  <si>
    <t xml:space="preserve">Queenie</t>
  </si>
  <si>
    <t xml:space="preserve">Lam</t>
  </si>
  <si>
    <t xml:space="preserve">HMS9HBEMPY</t>
  </si>
  <si>
    <t xml:space="preserve">Ben</t>
  </si>
  <si>
    <t xml:space="preserve">Leighton</t>
  </si>
  <si>
    <t xml:space="preserve">HMT2HXDHNX</t>
  </si>
  <si>
    <t xml:space="preserve">Aye</t>
  </si>
  <si>
    <t xml:space="preserve">Chan</t>
  </si>
  <si>
    <t xml:space="preserve">HMT3BCSHEN</t>
  </si>
  <si>
    <t xml:space="preserve">Jenny</t>
  </si>
  <si>
    <t xml:space="preserve">Kim</t>
  </si>
  <si>
    <t xml:space="preserve">HMTMM3XM8Q</t>
  </si>
  <si>
    <t xml:space="preserve">Joao</t>
  </si>
  <si>
    <t xml:space="preserve">Gouveia</t>
  </si>
  <si>
    <t xml:space="preserve">HMWPJ4QQC2</t>
  </si>
  <si>
    <t xml:space="preserve">HMX4YSXK8B</t>
  </si>
  <si>
    <t xml:space="preserve">Korapin</t>
  </si>
  <si>
    <t xml:space="preserve">Boonsongsup</t>
  </si>
  <si>
    <t xml:space="preserve">HMXDBWSBBT</t>
  </si>
  <si>
    <t xml:space="preserve">Zhendong</t>
  </si>
  <si>
    <t xml:space="preserve">Tao</t>
  </si>
  <si>
    <t xml:space="preserve">HMXJDPAXHC</t>
  </si>
  <si>
    <t xml:space="preserve">HMXZYBAKP3</t>
  </si>
  <si>
    <t xml:space="preserve">Paez - Gelacio</t>
  </si>
  <si>
    <t xml:space="preserve">HMY3JN98MR</t>
  </si>
  <si>
    <t xml:space="preserve">Kenneth</t>
  </si>
  <si>
    <t xml:space="preserve">Tobias</t>
  </si>
  <si>
    <t xml:space="preserve">2022-12-02</t>
  </si>
  <si>
    <t xml:space="preserve">R013822638</t>
  </si>
  <si>
    <t xml:space="preserve">Seng Huat</t>
  </si>
  <si>
    <t xml:space="preserve">Kang</t>
  </si>
  <si>
    <t xml:space="preserve">R134387832</t>
  </si>
  <si>
    <t xml:space="preserve">Meriam</t>
  </si>
  <si>
    <t xml:space="preserve">Ongchoco</t>
  </si>
  <si>
    <t xml:space="preserve">R404024651</t>
  </si>
  <si>
    <t xml:space="preserve">Shanmugam</t>
  </si>
  <si>
    <t xml:space="preserve">A/L Muniandy</t>
  </si>
  <si>
    <t xml:space="preserve">R482003439</t>
  </si>
  <si>
    <t xml:space="preserve">Fraulein</t>
  </si>
  <si>
    <t xml:space="preserve">Kristina</t>
  </si>
  <si>
    <t xml:space="preserve">R601730358</t>
  </si>
  <si>
    <t xml:space="preserve">Ryosuke</t>
  </si>
  <si>
    <t xml:space="preserve">Abe</t>
  </si>
  <si>
    <t xml:space="preserve">R971718408</t>
  </si>
  <si>
    <t xml:space="preserve">Thomas</t>
  </si>
  <si>
    <t xml:space="preserve">Vauthier</t>
  </si>
  <si>
    <t xml:space="preserve">Jade</t>
  </si>
  <si>
    <t xml:space="preserve">Calladine</t>
  </si>
  <si>
    <t xml:space="preserve">2022-12-12</t>
  </si>
  <si>
    <t xml:space="preserve">Kaily</t>
  </si>
  <si>
    <t xml:space="preserve">Lopez</t>
  </si>
  <si>
    <t xml:space="preserve">2022-12-24</t>
  </si>
  <si>
    <t xml:space="preserve">2022-12-26</t>
  </si>
  <si>
    <t xml:space="preserve">Jeff</t>
  </si>
  <si>
    <t xml:space="preserve">Gilman</t>
  </si>
  <si>
    <t xml:space="preserve">2022-12-17</t>
  </si>
  <si>
    <t xml:space="preserve">HOANG</t>
  </si>
  <si>
    <t xml:space="preserve">BUI TRAN</t>
  </si>
  <si>
    <t xml:space="preserve">2022-12-31</t>
  </si>
  <si>
    <t xml:space="preserve">2023-01-02</t>
  </si>
  <si>
    <t xml:space="preserve">TRANG</t>
  </si>
  <si>
    <t xml:space="preserve">CONG DUC</t>
  </si>
  <si>
    <t xml:space="preserve">Maria</t>
  </si>
  <si>
    <t xml:space="preserve">2022-12-30</t>
  </si>
  <si>
    <t xml:space="preserve">2023-01-01</t>
  </si>
  <si>
    <t xml:space="preserve">LAM</t>
  </si>
  <si>
    <t xml:space="preserve">PUI LAI</t>
  </si>
  <si>
    <t xml:space="preserve">2022-12-16</t>
  </si>
  <si>
    <t xml:space="preserve">2022-12-21</t>
  </si>
  <si>
    <t xml:space="preserve">LOH</t>
  </si>
  <si>
    <t xml:space="preserve">PUI YEE</t>
  </si>
  <si>
    <t xml:space="preserve">Unchonlaya</t>
  </si>
  <si>
    <t xml:space="preserve">Phuwao</t>
  </si>
  <si>
    <t xml:space="preserve">2022-12-23</t>
  </si>
  <si>
    <t xml:space="preserve">Akkireddi</t>
  </si>
  <si>
    <t xml:space="preserve">Krishna Chaitanya</t>
  </si>
  <si>
    <t xml:space="preserve">2022-12-27</t>
  </si>
  <si>
    <t xml:space="preserve">HM42X4Y5JR</t>
  </si>
  <si>
    <t xml:space="preserve">Terrance</t>
  </si>
  <si>
    <t xml:space="preserve">Brown</t>
  </si>
  <si>
    <t xml:space="preserve">2022-12-28</t>
  </si>
  <si>
    <t xml:space="preserve">HM5AWDYFXD</t>
  </si>
  <si>
    <t xml:space="preserve">성철</t>
  </si>
  <si>
    <t xml:space="preserve">김</t>
  </si>
  <si>
    <t xml:space="preserve">2022-12-10</t>
  </si>
  <si>
    <t xml:space="preserve">2022-12-11</t>
  </si>
  <si>
    <t xml:space="preserve">HMDB9NFQER</t>
  </si>
  <si>
    <t xml:space="preserve">Angela</t>
  </si>
  <si>
    <t xml:space="preserve">2023-01-03</t>
  </si>
  <si>
    <t xml:space="preserve">HMEYFJ5XMK</t>
  </si>
  <si>
    <t xml:space="preserve">경훈</t>
  </si>
  <si>
    <t xml:space="preserve">이</t>
  </si>
  <si>
    <t xml:space="preserve">2023-01-04</t>
  </si>
  <si>
    <t xml:space="preserve">HMJAWBHRA4</t>
  </si>
  <si>
    <t xml:space="preserve">彦铮</t>
  </si>
  <si>
    <t xml:space="preserve">王</t>
  </si>
  <si>
    <t xml:space="preserve">2022-12-14</t>
  </si>
  <si>
    <t xml:space="preserve">HMJDDFAJ5K</t>
  </si>
  <si>
    <t xml:space="preserve">Daniel Ari</t>
  </si>
  <si>
    <t xml:space="preserve">Govindan</t>
  </si>
  <si>
    <t xml:space="preserve">2022-12-19</t>
  </si>
  <si>
    <t xml:space="preserve">HMMCCFHNN9</t>
  </si>
  <si>
    <t xml:space="preserve">Eunice</t>
  </si>
  <si>
    <t xml:space="preserve">Chong</t>
  </si>
  <si>
    <t xml:space="preserve">HMMQMQJABX</t>
  </si>
  <si>
    <t xml:space="preserve">Nguyen</t>
  </si>
  <si>
    <t xml:space="preserve">HMNFZ8YT2Y</t>
  </si>
  <si>
    <t xml:space="preserve">지민</t>
  </si>
  <si>
    <t xml:space="preserve">박</t>
  </si>
  <si>
    <t xml:space="preserve">2022-12-15</t>
  </si>
  <si>
    <t xml:space="preserve">HMQB5BDYC4</t>
  </si>
  <si>
    <t xml:space="preserve">HMRS5CC2AF</t>
  </si>
  <si>
    <t xml:space="preserve">Xuan Duong</t>
  </si>
  <si>
    <t xml:space="preserve">Bui</t>
  </si>
  <si>
    <t xml:space="preserve">2022-12-29</t>
  </si>
  <si>
    <t xml:space="preserve">HMYXT9CHFA</t>
  </si>
  <si>
    <t xml:space="preserve">Gerry</t>
  </si>
  <si>
    <t xml:space="preserve">Chow</t>
  </si>
  <si>
    <t xml:space="preserve">R010891106</t>
  </si>
  <si>
    <t xml:space="preserve">Brian Chorng Kuan</t>
  </si>
  <si>
    <t xml:space="preserve">Tey</t>
  </si>
  <si>
    <t xml:space="preserve">R207920401</t>
  </si>
  <si>
    <t xml:space="preserve">CHU YU</t>
  </si>
  <si>
    <t xml:space="preserve">LO</t>
  </si>
  <si>
    <t xml:space="preserve">2022-12-25</t>
  </si>
  <si>
    <t xml:space="preserve">R717801441</t>
  </si>
  <si>
    <t xml:space="preserve">Amy</t>
  </si>
  <si>
    <t xml:space="preserve">Roseman</t>
  </si>
  <si>
    <t xml:space="preserve">Abbey</t>
  </si>
  <si>
    <t xml:space="preserve">Cutler</t>
  </si>
  <si>
    <t xml:space="preserve">2023-01-09</t>
  </si>
  <si>
    <t xml:space="preserve">2023-01-10</t>
  </si>
  <si>
    <t xml:space="preserve">HMDZPBHMH4</t>
  </si>
  <si>
    <t xml:space="preserve">Matthew</t>
  </si>
  <si>
    <t xml:space="preserve">Hancock</t>
  </si>
  <si>
    <t xml:space="preserve">2023-01-19</t>
  </si>
  <si>
    <t xml:space="preserve">2023-01-23</t>
  </si>
  <si>
    <t xml:space="preserve">R137714157</t>
  </si>
  <si>
    <t xml:space="preserve">Joonki</t>
  </si>
  <si>
    <t xml:space="preserve">Ahn</t>
  </si>
  <si>
    <t xml:space="preserve">2023-01-14</t>
  </si>
  <si>
    <t xml:space="preserve">R382479990</t>
  </si>
  <si>
    <t xml:space="preserve">Olga</t>
  </si>
  <si>
    <t xml:space="preserve">Pogrebennyk</t>
  </si>
  <si>
    <t xml:space="preserve">2023-01-16</t>
  </si>
  <si>
    <t xml:space="preserve">Asuka</t>
  </si>
  <si>
    <t xml:space="preserve">Kanzaki</t>
  </si>
  <si>
    <t xml:space="preserve">2023-03-03</t>
  </si>
  <si>
    <t xml:space="preserve">2023-03-06</t>
  </si>
  <si>
    <t xml:space="preserve">Richard</t>
  </si>
  <si>
    <t xml:space="preserve">Rodriguez</t>
  </si>
  <si>
    <t xml:space="preserve">2023-02-10</t>
  </si>
  <si>
    <t xml:space="preserve">2023-02-12</t>
  </si>
  <si>
    <t xml:space="preserve">HM8K5B54Y2</t>
  </si>
  <si>
    <t xml:space="preserve">가연</t>
  </si>
  <si>
    <t xml:space="preserve">2023-02-09</t>
  </si>
  <si>
    <t xml:space="preserve">2023-02-11</t>
  </si>
  <si>
    <t xml:space="preserve">HM8NCZW8K2</t>
  </si>
  <si>
    <t xml:space="preserve">Sabine</t>
  </si>
  <si>
    <t xml:space="preserve">Schmiedeke</t>
  </si>
  <si>
    <t xml:space="preserve">2023-03-01</t>
  </si>
  <si>
    <t xml:space="preserve">2023-03-02</t>
  </si>
  <si>
    <t xml:space="preserve">HMMBADBKYP</t>
  </si>
  <si>
    <t xml:space="preserve">Stephen</t>
  </si>
  <si>
    <t xml:space="preserve">Capili</t>
  </si>
  <si>
    <t xml:space="preserve">2023-03-15</t>
  </si>
  <si>
    <t xml:space="preserve">HMXKBE8F9H</t>
  </si>
  <si>
    <t xml:space="preserve">Jennifer Hon Kay</t>
  </si>
  <si>
    <t xml:space="preserve">Tang</t>
  </si>
  <si>
    <t xml:space="preserve">2023-02-25</t>
  </si>
  <si>
    <t xml:space="preserve">2023-03-04</t>
  </si>
  <si>
    <t xml:space="preserve">id</t>
  </si>
  <si>
    <t xml:space="preserve">rm</t>
  </si>
  <si>
    <t xml:space="preserve">name</t>
  </si>
  <si>
    <t xml:space="preserve">co</t>
  </si>
  <si>
    <t xml:space="preserve">ci</t>
  </si>
  <si>
    <t xml:space="preserve">days</t>
  </si>
  <si>
    <t xml:space="preserve">qty</t>
  </si>
  <si>
    <t xml:space="preserve">type</t>
  </si>
  <si>
    <t xml:space="preserve">ota</t>
  </si>
  <si>
    <t xml:space="preserve">Stephen Capili</t>
  </si>
  <si>
    <t xml:space="preserve">P1</t>
  </si>
  <si>
    <t xml:space="preserve">ABHMMBADBKYP</t>
  </si>
  <si>
    <t xml:space="preserve">Olga Pogrebennyk</t>
  </si>
  <si>
    <t xml:space="preserve">ABHMJAJZ3AYN</t>
  </si>
  <si>
    <t xml:space="preserve">Katie Hawkins</t>
  </si>
  <si>
    <t xml:space="preserve">ABHM8FNFHHFA</t>
  </si>
  <si>
    <t xml:space="preserve">Joonki Ahn</t>
  </si>
  <si>
    <t xml:space="preserve">ABHM2QFEMJNS</t>
  </si>
  <si>
    <t xml:space="preserve">Angela Kang</t>
  </si>
  <si>
    <t xml:space="preserve">ABHMDB9NFQER</t>
  </si>
  <si>
    <t xml:space="preserve">Brian Tey Chorng Kuan</t>
  </si>
  <si>
    <t xml:space="preserve">ABHMCDRW2SRS</t>
  </si>
  <si>
    <t xml:space="preserve">HOANG BUI TRAN</t>
  </si>
  <si>
    <t xml:space="preserve">Q2</t>
  </si>
  <si>
    <t xml:space="preserve">BK3879241051</t>
  </si>
  <si>
    <t xml:space="preserve">Hoang Nguyen</t>
  </si>
  <si>
    <t xml:space="preserve">ABHM8BC9K5HY</t>
  </si>
  <si>
    <t xml:space="preserve">TRANG CONG DUC</t>
  </si>
  <si>
    <t xml:space="preserve">Q4</t>
  </si>
  <si>
    <t xml:space="preserve">AGODA-788973589</t>
  </si>
  <si>
    <t xml:space="preserve">Maria Maria</t>
  </si>
  <si>
    <t xml:space="preserve">AGODA-792474901</t>
  </si>
  <si>
    <t xml:space="preserve">Eunice Chong</t>
  </si>
  <si>
    <t xml:space="preserve">ABHMMCCFHNN9</t>
  </si>
  <si>
    <t xml:space="preserve">Amy Roseman</t>
  </si>
  <si>
    <t xml:space="preserve">ABHM4ACF95D4</t>
  </si>
  <si>
    <t xml:space="preserve">Kaily Lopez</t>
  </si>
  <si>
    <t xml:space="preserve">BK3315424586</t>
  </si>
  <si>
    <t xml:space="preserve">TING LIU</t>
  </si>
  <si>
    <t xml:space="preserve">AGODA-534536478</t>
  </si>
  <si>
    <t xml:space="preserve">TING</t>
  </si>
  <si>
    <t xml:space="preserve">LIU</t>
  </si>
  <si>
    <t xml:space="preserve">CHU YU LO</t>
  </si>
  <si>
    <t xml:space="preserve">EX2020558749</t>
  </si>
  <si>
    <t xml:space="preserve">Daniel Ari Govindan</t>
  </si>
  <si>
    <t xml:space="preserve">ABHMJDDFAJ5K</t>
  </si>
  <si>
    <t xml:space="preserve">Lam PUI LAI</t>
  </si>
  <si>
    <t xml:space="preserve">AGODA-795936477</t>
  </si>
  <si>
    <t xml:space="preserve">Loh PUI YEE</t>
  </si>
  <si>
    <t xml:space="preserve">AGODA-795938789</t>
  </si>
  <si>
    <t xml:space="preserve">Jeff Gilman</t>
  </si>
  <si>
    <t xml:space="preserve">BK3337409909</t>
  </si>
  <si>
    <t xml:space="preserve">지민 박</t>
  </si>
  <si>
    <t xml:space="preserve">P3</t>
  </si>
  <si>
    <t xml:space="preserve">ABHMNFZ8YT2Y</t>
  </si>
  <si>
    <t xml:space="preserve">Gerry Chow</t>
  </si>
  <si>
    <t xml:space="preserve">ABHMYXT9CHFA</t>
  </si>
  <si>
    <t xml:space="preserve">彦铮 王</t>
  </si>
  <si>
    <t xml:space="preserve">ABHMJAWBHRA4</t>
  </si>
  <si>
    <t xml:space="preserve">Jade Calladine</t>
  </si>
  <si>
    <t xml:space="preserve">BK3550071556</t>
  </si>
  <si>
    <t xml:space="preserve">성철 김</t>
  </si>
  <si>
    <t xml:space="preserve">ABHM5AWDYFXD</t>
  </si>
  <si>
    <t xml:space="preserve">David Parker</t>
  </si>
  <si>
    <t xml:space="preserve">ABHMFHHS9M88</t>
  </si>
  <si>
    <t xml:space="preserve">BK2430805544</t>
  </si>
  <si>
    <t xml:space="preserve">Reshan Vengothasamy</t>
  </si>
  <si>
    <t xml:space="preserve">BK2932778780</t>
  </si>
  <si>
    <t xml:space="preserve">James Cebedo</t>
  </si>
  <si>
    <t xml:space="preserve">ABHM52DFYMRM</t>
  </si>
  <si>
    <t xml:space="preserve">Korapin Boonsongsup</t>
  </si>
  <si>
    <t xml:space="preserve">ABHMX4YSXK8B</t>
  </si>
  <si>
    <t xml:space="preserve">Chanakarn Junsangsri</t>
  </si>
  <si>
    <t xml:space="preserve">ABHM494D8M8T</t>
  </si>
  <si>
    <t xml:space="preserve">Poorichote Chotipan</t>
  </si>
  <si>
    <t xml:space="preserve">ABHMMFMNX88N</t>
  </si>
  <si>
    <t xml:space="preserve">HMMFMNX88N</t>
  </si>
  <si>
    <t xml:space="preserve">Poorichote</t>
  </si>
  <si>
    <t xml:space="preserve">Chotipan</t>
  </si>
  <si>
    <t xml:space="preserve">Monthly</t>
  </si>
  <si>
    <t xml:space="preserve">Luqman Bahrin</t>
  </si>
  <si>
    <t xml:space="preserve">ABHM9YCXNKZB</t>
  </si>
  <si>
    <t xml:space="preserve">Kenneth Tobias</t>
  </si>
  <si>
    <t xml:space="preserve">ABHMY3JN98MR</t>
  </si>
  <si>
    <t xml:space="preserve">Meriam Ongchoco</t>
  </si>
  <si>
    <t xml:space="preserve">Stripe</t>
  </si>
  <si>
    <t xml:space="preserve">Timothy Hanser</t>
  </si>
  <si>
    <t xml:space="preserve">BK2241520085</t>
  </si>
  <si>
    <t xml:space="preserve">Desy Alfa Irianti</t>
  </si>
  <si>
    <t xml:space="preserve">BK3086367635</t>
  </si>
  <si>
    <t xml:space="preserve">Ryosuke Abe</t>
  </si>
  <si>
    <t xml:space="preserve">EX2028889644</t>
  </si>
  <si>
    <t xml:space="preserve">Devapriya Rasmussen</t>
  </si>
  <si>
    <t xml:space="preserve">ABHMNQK5FH8X</t>
  </si>
  <si>
    <t xml:space="preserve">Levi Mwirigi</t>
  </si>
  <si>
    <t xml:space="preserve">ABHMECEPFJCZ</t>
  </si>
  <si>
    <t xml:space="preserve">AGODA-792075497</t>
  </si>
  <si>
    <t xml:space="preserve">Ana Mariquina</t>
  </si>
  <si>
    <t xml:space="preserve">ABHM5BHNQS9R</t>
  </si>
  <si>
    <t xml:space="preserve">Ana Paez Gelacio</t>
  </si>
  <si>
    <t xml:space="preserve">ABHMXZYBAKP3</t>
  </si>
  <si>
    <t xml:space="preserve">Dalton Ball</t>
  </si>
  <si>
    <t xml:space="preserve">ABHMXJDPAXHC</t>
  </si>
  <si>
    <t xml:space="preserve">Alejandro Charry</t>
  </si>
  <si>
    <t xml:space="preserve">ABHM52AMS2YE</t>
  </si>
  <si>
    <t xml:space="preserve">Justyna Osinska</t>
  </si>
  <si>
    <t xml:space="preserve">ABHM4Y23AHY5</t>
  </si>
  <si>
    <t xml:space="preserve">David Nguyen</t>
  </si>
  <si>
    <t xml:space="preserve">ABHMMQMQJABX</t>
  </si>
  <si>
    <t xml:space="preserve">Fraulein Kristina</t>
  </si>
  <si>
    <t xml:space="preserve">ABHMXZQ5YAYH</t>
  </si>
  <si>
    <t xml:space="preserve">Jessica Keating</t>
  </si>
  <si>
    <t xml:space="preserve">ABHMH4XZE5RE</t>
  </si>
  <si>
    <t xml:space="preserve">Kang Seng Huat</t>
  </si>
  <si>
    <t xml:space="preserve">Ziming Meng</t>
  </si>
  <si>
    <t xml:space="preserve">ABHMPDZDB4KK</t>
  </si>
  <si>
    <t xml:space="preserve">ABHMHR4PZDN3</t>
  </si>
  <si>
    <t xml:space="preserve">Edwige Kaneza</t>
  </si>
  <si>
    <t xml:space="preserve">ABHMJXMZYJKS</t>
  </si>
  <si>
    <t xml:space="preserve">HMJXMZYJKS</t>
  </si>
  <si>
    <t xml:space="preserve">Edwige</t>
  </si>
  <si>
    <t xml:space="preserve">Kaneza</t>
  </si>
  <si>
    <t xml:space="preserve">2022-11-01</t>
  </si>
  <si>
    <t xml:space="preserve">Joao Gouveia</t>
  </si>
  <si>
    <t xml:space="preserve">ABHMTMM3XM8Q</t>
  </si>
  <si>
    <t xml:space="preserve">Lorena Velasco</t>
  </si>
  <si>
    <t xml:space="preserve">ABHMBD3W982R</t>
  </si>
  <si>
    <t xml:space="preserve">Ben Leighton</t>
  </si>
  <si>
    <t xml:space="preserve">ABHMS9HBEMPY</t>
  </si>
  <si>
    <t xml:space="preserve">ABHMWPJ4QQC2</t>
  </si>
  <si>
    <t xml:space="preserve">Dinh-Kien Huynh</t>
  </si>
  <si>
    <t xml:space="preserve">ABHMP9BWR3KR</t>
  </si>
  <si>
    <t xml:space="preserve">Janaiah Malikanti</t>
  </si>
  <si>
    <t xml:space="preserve">AGODA-335759907</t>
  </si>
  <si>
    <t xml:space="preserve">Janaiah</t>
  </si>
  <si>
    <t xml:space="preserve">Malikanti</t>
  </si>
  <si>
    <t xml:space="preserve">2022-11-03</t>
  </si>
  <si>
    <t xml:space="preserve">Jenny Kim</t>
  </si>
  <si>
    <t xml:space="preserve">ABHMT3BCSHEN</t>
  </si>
  <si>
    <t xml:space="preserve">Shinan Xu</t>
  </si>
  <si>
    <t xml:space="preserve">ABHMSDQXAZ4Z</t>
  </si>
  <si>
    <t xml:space="preserve">HMSDQXAZ4Z</t>
  </si>
  <si>
    <t xml:space="preserve">Shinan</t>
  </si>
  <si>
    <t xml:space="preserve">Xu</t>
  </si>
  <si>
    <t xml:space="preserve">Emily Medvedeff</t>
  </si>
  <si>
    <t xml:space="preserve">ABHMBTWT5CC5</t>
  </si>
  <si>
    <t xml:space="preserve">HMBTWT5CC5</t>
  </si>
  <si>
    <t xml:space="preserve">Emily</t>
  </si>
  <si>
    <t xml:space="preserve">Medvedeff</t>
  </si>
  <si>
    <t xml:space="preserve">Gede Buwana Mahartapa</t>
  </si>
  <si>
    <t xml:space="preserve">ABHM9N2QAFWS</t>
  </si>
  <si>
    <t xml:space="preserve">HM9N2QAFWS</t>
  </si>
  <si>
    <t xml:space="preserve">Gede Buwana</t>
  </si>
  <si>
    <t xml:space="preserve">Mahartapa</t>
  </si>
  <si>
    <t xml:space="preserve">Thanh Ta</t>
  </si>
  <si>
    <t xml:space="preserve">ABHMCRSCCRZQ</t>
  </si>
  <si>
    <t xml:space="preserve">HMCRSCCRZQ</t>
  </si>
  <si>
    <t xml:space="preserve">Thanh</t>
  </si>
  <si>
    <t xml:space="preserve">Ta</t>
  </si>
  <si>
    <t xml:space="preserve">2022-10-28</t>
  </si>
  <si>
    <t xml:space="preserve">2022-11-02</t>
  </si>
  <si>
    <t xml:space="preserve">Andy Tran</t>
  </si>
  <si>
    <t xml:space="preserve">ABHMBWS2CD24</t>
  </si>
  <si>
    <t xml:space="preserve">HMBWS2CD24</t>
  </si>
  <si>
    <t xml:space="preserve">Andy</t>
  </si>
  <si>
    <t xml:space="preserve">Tran</t>
  </si>
  <si>
    <t xml:space="preserve">2022-10-20</t>
  </si>
  <si>
    <t xml:space="preserve">Abi Hakim</t>
  </si>
  <si>
    <t xml:space="preserve">AGODA-754443681</t>
  </si>
  <si>
    <t xml:space="preserve">Abi</t>
  </si>
  <si>
    <t xml:space="preserve">Hakim</t>
  </si>
  <si>
    <t xml:space="preserve">2022-10-31</t>
  </si>
  <si>
    <t xml:space="preserve">Caesar Dominic Lindog</t>
  </si>
  <si>
    <t xml:space="preserve">ABHMB5Z5AYM4</t>
  </si>
  <si>
    <t xml:space="preserve">HMA2RJMSTE</t>
  </si>
  <si>
    <t xml:space="preserve">Caesar Dominic</t>
  </si>
  <si>
    <t xml:space="preserve">Lindog</t>
  </si>
  <si>
    <t xml:space="preserve">Fabian Chan</t>
  </si>
  <si>
    <t xml:space="preserve">ABHMXTQCKQQ9</t>
  </si>
  <si>
    <t xml:space="preserve">HMXTQCKQQ9</t>
  </si>
  <si>
    <t xml:space="preserve">Fabian</t>
  </si>
  <si>
    <t xml:space="preserve">2022-10-29</t>
  </si>
  <si>
    <t xml:space="preserve">Louise Tan</t>
  </si>
  <si>
    <t xml:space="preserve">EX2030148543</t>
  </si>
  <si>
    <t xml:space="preserve">Louise</t>
  </si>
  <si>
    <t xml:space="preserve">Tan</t>
  </si>
  <si>
    <t xml:space="preserve">2022-10-30</t>
  </si>
  <si>
    <t xml:space="preserve">Paulo Camerino</t>
  </si>
  <si>
    <t xml:space="preserve">ABHMYX9YTHSA</t>
  </si>
  <si>
    <t xml:space="preserve">HMYX9YTHSA</t>
  </si>
  <si>
    <t xml:space="preserve">Paulo</t>
  </si>
  <si>
    <t xml:space="preserve">Camerino</t>
  </si>
  <si>
    <t xml:space="preserve">2022-10-24</t>
  </si>
  <si>
    <t xml:space="preserve">Gary Leonard</t>
  </si>
  <si>
    <t xml:space="preserve">ABHMRQHADZRY</t>
  </si>
  <si>
    <t xml:space="preserve">HMRQHADZRY</t>
  </si>
  <si>
    <t xml:space="preserve">AGODA-768416680</t>
  </si>
  <si>
    <t xml:space="preserve">R061619713</t>
  </si>
  <si>
    <t xml:space="preserve">Hoang</t>
  </si>
  <si>
    <t xml:space="preserve">2022-10-26</t>
  </si>
  <si>
    <t xml:space="preserve">Mark Murphy</t>
  </si>
  <si>
    <t xml:space="preserve">BK2574866524</t>
  </si>
  <si>
    <t xml:space="preserve">Mark</t>
  </si>
  <si>
    <t xml:space="preserve">Murphy</t>
  </si>
  <si>
    <t xml:space="preserve">Ng JiaJin</t>
  </si>
  <si>
    <t xml:space="preserve">ABHM352ZX5BN</t>
  </si>
  <si>
    <t xml:space="preserve">HM352ZX5BN</t>
  </si>
  <si>
    <t xml:space="preserve">Ng</t>
  </si>
  <si>
    <t xml:space="preserve">JiaJin</t>
  </si>
  <si>
    <t xml:space="preserve">RUNGTHAM CHIEMPITAYANUWAT</t>
  </si>
  <si>
    <t xml:space="preserve">AGODA-767626853</t>
  </si>
  <si>
    <t xml:space="preserve">RUNGTHAM</t>
  </si>
  <si>
    <t xml:space="preserve">CHIEMPITAYANUWAT</t>
  </si>
  <si>
    <t xml:space="preserve">Son Hoang</t>
  </si>
  <si>
    <t xml:space="preserve">ABHMWZDHCHQW</t>
  </si>
  <si>
    <t xml:space="preserve">HMWZDHCHQW</t>
  </si>
  <si>
    <t xml:space="preserve">Son</t>
  </si>
  <si>
    <t xml:space="preserve">2022-10-27</t>
  </si>
  <si>
    <t xml:space="preserve">亮 张</t>
  </si>
  <si>
    <t xml:space="preserve">ABHMTS4XQ2N3</t>
  </si>
  <si>
    <t xml:space="preserve">HMTS4XQ2N3</t>
  </si>
  <si>
    <t xml:space="preserve">亮</t>
  </si>
  <si>
    <t xml:space="preserve">张</t>
  </si>
  <si>
    <t xml:space="preserve">Raymond Javier</t>
  </si>
  <si>
    <t xml:space="preserve">ABHMPKXZRAFX</t>
  </si>
  <si>
    <t xml:space="preserve">HMPKXZRAFX</t>
  </si>
  <si>
    <t xml:space="preserve">Raymond</t>
  </si>
  <si>
    <t xml:space="preserve">Javier</t>
  </si>
  <si>
    <t xml:space="preserve">April Sinkler</t>
  </si>
  <si>
    <t xml:space="preserve">ABHMRSANC34Y</t>
  </si>
  <si>
    <t xml:space="preserve">HMRSANC34Y</t>
  </si>
  <si>
    <t xml:space="preserve">April</t>
  </si>
  <si>
    <t xml:space="preserve">Sinkler</t>
  </si>
  <si>
    <t xml:space="preserve">2022-10-25</t>
  </si>
  <si>
    <t xml:space="preserve">ABHMA2RJMSTE</t>
  </si>
  <si>
    <t xml:space="preserve">HMB5Z5AYM4</t>
  </si>
  <si>
    <t xml:space="preserve">Olivia Mannino</t>
  </si>
  <si>
    <t xml:space="preserve">ABHM244C2CZW</t>
  </si>
  <si>
    <t xml:space="preserve">HM244C2CZW</t>
  </si>
  <si>
    <t xml:space="preserve">Olivia</t>
  </si>
  <si>
    <t xml:space="preserve">Mannino</t>
  </si>
  <si>
    <t xml:space="preserve">Alba T</t>
  </si>
  <si>
    <t xml:space="preserve">ABHMFWDQBFXD</t>
  </si>
  <si>
    <t xml:space="preserve">HMFWDQBFXD</t>
  </si>
  <si>
    <t xml:space="preserve">Alba</t>
  </si>
  <si>
    <t xml:space="preserve">T</t>
  </si>
  <si>
    <t xml:space="preserve">Rin Retnowati</t>
  </si>
  <si>
    <t xml:space="preserve">EX2017984058</t>
  </si>
  <si>
    <t xml:space="preserve">Rin</t>
  </si>
  <si>
    <t xml:space="preserve">Retnowati</t>
  </si>
  <si>
    <t xml:space="preserve">2022-10-21</t>
  </si>
  <si>
    <t xml:space="preserve">Bautista Tancredi</t>
  </si>
  <si>
    <t xml:space="preserve">ABHM3M58XDX2</t>
  </si>
  <si>
    <t xml:space="preserve">HM3M58XDX2</t>
  </si>
  <si>
    <t xml:space="preserve">Bautista</t>
  </si>
  <si>
    <t xml:space="preserve">Tancredi</t>
  </si>
  <si>
    <t xml:space="preserve">Chu Yu Lo</t>
  </si>
  <si>
    <t xml:space="preserve">Chuyu Lo</t>
  </si>
  <si>
    <t xml:space="preserve">EX2018693530</t>
  </si>
  <si>
    <t xml:space="preserve">CHUYU</t>
  </si>
  <si>
    <t xml:space="preserve">2022-10-23</t>
  </si>
  <si>
    <t xml:space="preserve">Minhuan Lee</t>
  </si>
  <si>
    <t xml:space="preserve">ABHMT2CJ44KQ</t>
  </si>
  <si>
    <t xml:space="preserve">HMT2CJ44KQ</t>
  </si>
  <si>
    <t xml:space="preserve">Minhuan</t>
  </si>
  <si>
    <t xml:space="preserve">Lee</t>
  </si>
  <si>
    <t xml:space="preserve">Edmond Ma</t>
  </si>
  <si>
    <t xml:space="preserve">ABHMMJYERYHS</t>
  </si>
  <si>
    <t xml:space="preserve">HMMJYERYHS</t>
  </si>
  <si>
    <t xml:space="preserve">Edmond</t>
  </si>
  <si>
    <t xml:space="preserve">Ma</t>
  </si>
  <si>
    <t xml:space="preserve">2022-10-22</t>
  </si>
  <si>
    <t xml:space="preserve">Sara Odebunmi</t>
  </si>
  <si>
    <t xml:space="preserve">R863568863</t>
  </si>
  <si>
    <t xml:space="preserve">Sara</t>
  </si>
  <si>
    <t xml:space="preserve">Odebunmi</t>
  </si>
  <si>
    <t xml:space="preserve">경희 강</t>
  </si>
  <si>
    <t xml:space="preserve">ABHMF9JNM3HC</t>
  </si>
  <si>
    <t xml:space="preserve">HMF9JNM3HC</t>
  </si>
  <si>
    <t xml:space="preserve">경희</t>
  </si>
  <si>
    <t xml:space="preserve">강</t>
  </si>
  <si>
    <t xml:space="preserve">가연 이</t>
  </si>
  <si>
    <t xml:space="preserve">ABHM8K5B54Y2</t>
  </si>
  <si>
    <r>
      <rPr>
        <sz val="10"/>
        <rFont val="Arial"/>
        <family val="2"/>
        <charset val="1"/>
      </rPr>
      <t xml:space="preserve">HM8K5B54Y2 </t>
    </r>
    <r>
      <rPr>
        <sz val="10"/>
        <rFont val="Microsoft YaHei"/>
        <family val="2"/>
        <charset val="1"/>
      </rPr>
      <t xml:space="preserve">가연 이 </t>
    </r>
    <r>
      <rPr>
        <sz val="10"/>
        <rFont val="Arial"/>
        <family val="2"/>
        <charset val="1"/>
      </rPr>
      <t xml:space="preserve">2023-02-09 14:00 2023-02-11 2 4 Q4 Family Room with Shared Bathroom 1 No No </t>
    </r>
  </si>
  <si>
    <t xml:space="preserve">Zheng Hong Chua</t>
  </si>
  <si>
    <t xml:space="preserve">ABHMKK4MESZH</t>
  </si>
  <si>
    <t xml:space="preserve">Direct</t>
  </si>
  <si>
    <t xml:space="preserve">ABHMERHRFFXW</t>
  </si>
  <si>
    <t xml:space="preserve">P2</t>
  </si>
  <si>
    <t xml:space="preserve">NAOYA MIYATA</t>
  </si>
  <si>
    <t xml:space="preserve">AGODA-766505680</t>
  </si>
  <si>
    <t xml:space="preserve">JOSHUA JOY</t>
  </si>
  <si>
    <t xml:space="preserve">01B</t>
  </si>
  <si>
    <t xml:space="preserve">Foong Ji Jun</t>
  </si>
  <si>
    <t xml:space="preserve">David Dharish</t>
  </si>
  <si>
    <t xml:space="preserve">ABHMZ5QAYSS9</t>
  </si>
  <si>
    <r>
      <rPr>
        <sz val="10"/>
        <rFont val="Arial"/>
        <family val="2"/>
        <charset val="1"/>
      </rPr>
      <t xml:space="preserve">Li Jason </t>
    </r>
    <r>
      <rPr>
        <sz val="10"/>
        <rFont val="Microsoft YaHei"/>
        <family val="2"/>
        <charset val="1"/>
      </rPr>
      <t xml:space="preserve">李建镔</t>
    </r>
  </si>
  <si>
    <t xml:space="preserve">ABHMWXHSRM84</t>
  </si>
  <si>
    <t xml:space="preserve">Bea Felix</t>
  </si>
  <si>
    <t xml:space="preserve">ABHMAZ3TMEEY</t>
  </si>
  <si>
    <t xml:space="preserve">Andreas Febri Bagas Setiaji</t>
  </si>
  <si>
    <t xml:space="preserve">EX2014632545</t>
  </si>
  <si>
    <t xml:space="preserve">YeanSan Lai</t>
  </si>
  <si>
    <t xml:space="preserve">ABHMFX3E2KWF</t>
  </si>
  <si>
    <t xml:space="preserve">Ryan Huling</t>
  </si>
  <si>
    <t xml:space="preserve">ABHMZQHESCFB</t>
  </si>
  <si>
    <t xml:space="preserve">Zikai Xie</t>
  </si>
  <si>
    <t xml:space="preserve">ABHMYW2X8P3R</t>
  </si>
  <si>
    <t xml:space="preserve">Jeniffer Velasquez</t>
  </si>
  <si>
    <t xml:space="preserve">ABHM25S5RACW</t>
  </si>
  <si>
    <t xml:space="preserve">ok</t>
  </si>
  <si>
    <t xml:space="preserve">X</t>
  </si>
  <si>
    <t xml:space="preserve">Kim_Jenny(8NovP1)</t>
  </si>
  <si>
    <t xml:space="preserve">Singapore</t>
  </si>
  <si>
    <t xml:space="preserve">L</t>
  </si>
  <si>
    <t xml:space="preserve">United States</t>
  </si>
  <si>
    <t xml:space="preserve">Malaysia</t>
  </si>
  <si>
    <t xml:space="preserve">Y</t>
  </si>
  <si>
    <t xml:space="preserve">Pakistan</t>
  </si>
  <si>
    <t xml:space="preserve">Japan</t>
  </si>
  <si>
    <t xml:space="preserve">India</t>
  </si>
  <si>
    <t xml:space="preserve">China</t>
  </si>
  <si>
    <t xml:space="preserve">Philippines</t>
  </si>
  <si>
    <t xml:space="preserve">Indonesia</t>
  </si>
  <si>
    <t xml:space="preserve">United Kingdom</t>
  </si>
  <si>
    <t xml:space="preserve">Colombia</t>
  </si>
  <si>
    <t xml:space="preserve">N</t>
  </si>
  <si>
    <t xml:space="preserve">Korea</t>
  </si>
  <si>
    <t xml:space="preserve">Brazil</t>
  </si>
  <si>
    <t xml:space="preserve">Vietnam</t>
  </si>
  <si>
    <t xml:space="preserve">Thailand</t>
  </si>
  <si>
    <t xml:space="preserve">Senegal</t>
  </si>
  <si>
    <t xml:space="preserve">Canada</t>
  </si>
  <si>
    <t xml:space="preserve">Australia</t>
  </si>
  <si>
    <t xml:space="preserve">Portugal</t>
  </si>
  <si>
    <t xml:space="preserve">NULL</t>
  </si>
  <si>
    <t xml:space="preserve">Germany</t>
  </si>
  <si>
    <t xml:space="preserve">E</t>
  </si>
  <si>
    <t xml:space="preserve">Brunei</t>
  </si>
  <si>
    <t xml:space="preserve">Ukraine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</si>
</sst>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yyyy\-mm\-dd"/>
  </numFmts>
  <fonts count="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Microsoft YaHei"/>
      <family val="2"/>
    </font>
    <font>
      <sz val="10"/>
      <name val="Microsoft YaHei"/>
      <family val="2"/>
      <charset val="1"/>
    </font>
    <font>
      <b val="true"/>
      <sz val="10"/>
      <color rgb="FFC9211E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106"/>
  <sheetViews>
    <sheetView showFormulas="false" showGridLines="true" showRowColHeaders="true" showZeros="true" rightToLeft="false" tabSelected="true" showOutlineSymbols="true" defaultGridColor="true" view="normal" topLeftCell="A61" colorId="64" zoomScale="100" zoomScaleNormal="100" zoomScalePageLayoutView="100" workbookViewId="0">
      <selection pane="topLeft" activeCell="C73" activeCellId="0" sqref="C73"/>
    </sheetView>
  </sheetViews>
  <sheetFormatPr defaultColWidth="11.60546875" defaultRowHeight="12.8" zeroHeight="false" outlineLevelRow="0" outlineLevelCol="0"/>
  <cols>
    <col collapsed="false" customWidth="true" hidden="false" outlineLevel="0" max="1" min="1" style="1" width="12.36"/>
    <col collapsed="false" customWidth="true" hidden="false" outlineLevel="0" max="2" min="2" style="0" width="7.81"/>
    <col collapsed="false" customWidth="true" hidden="false" outlineLevel="0" max="3" min="3" style="0" width="15.72"/>
    <col collapsed="false" customWidth="true" hidden="false" outlineLevel="0" max="5" min="5" style="0" width="7.35"/>
    <col collapsed="false" customWidth="true" hidden="false" outlineLevel="0" max="7" min="7" style="0" width="4.17"/>
    <col collapsed="false" customWidth="true" hidden="false" outlineLevel="0" max="8" min="8" style="0" width="3.54"/>
    <col collapsed="false" customWidth="true" hidden="false" outlineLevel="0" max="9" min="9" style="0" width="2.84"/>
    <col collapsed="false" customWidth="true" hidden="false" outlineLevel="0" max="10" min="10" style="0" width="3.91"/>
    <col collapsed="false" customWidth="true" hidden="false" outlineLevel="0" max="12" min="11" style="0" width="2.18"/>
    <col collapsed="false" customWidth="true" hidden="false" outlineLevel="0" max="13" min="13" style="0" width="10.36"/>
    <col collapsed="false" customWidth="true" hidden="false" outlineLevel="0" max="14" min="14" style="0" width="9.17"/>
    <col collapsed="false" customWidth="true" hidden="false" outlineLevel="0" max="16" min="16" style="0" width="4.27"/>
  </cols>
  <sheetData>
    <row r="1" customFormat="false" ht="12.8" hidden="false" customHeight="false" outlineLevel="0" collapsed="false">
      <c r="A1" s="1" t="s">
        <v>0</v>
      </c>
      <c r="B1" s="0" t="s">
        <v>1</v>
      </c>
      <c r="C1" s="0" t="s">
        <v>2</v>
      </c>
      <c r="D1" s="0" t="s">
        <v>3</v>
      </c>
      <c r="F1" s="0" t="s">
        <v>4</v>
      </c>
      <c r="G1" s="0" t="s">
        <v>5</v>
      </c>
      <c r="H1" s="0" t="s">
        <v>6</v>
      </c>
      <c r="I1" s="0" t="s">
        <v>7</v>
      </c>
      <c r="J1" s="0" t="s">
        <v>8</v>
      </c>
      <c r="K1" s="0" t="s">
        <v>9</v>
      </c>
      <c r="L1" s="0" t="s">
        <v>10</v>
      </c>
      <c r="M1" s="0" t="s">
        <v>1</v>
      </c>
      <c r="N1" s="0" t="s">
        <v>3</v>
      </c>
      <c r="O1" s="0" t="s">
        <v>4</v>
      </c>
      <c r="Q1" s="0" t="s">
        <v>11</v>
      </c>
    </row>
    <row r="2" customFormat="false" ht="12.8" hidden="false" customHeight="false" outlineLevel="0" collapsed="false">
      <c r="J2" s="0" t="n">
        <v>1</v>
      </c>
      <c r="M2" s="0" t="s">
        <v>12</v>
      </c>
      <c r="N2" s="0" t="n">
        <v>20221010</v>
      </c>
      <c r="O2" s="0" t="n">
        <v>20221110</v>
      </c>
      <c r="Q2" s="0" t="str">
        <f aca="false">CONCATENATE("('",M2,"','",N2,"','",O2,"','",J2,"','20221022'),")</f>
        <v>('Peterson Building Pte Ltd','20221010','20221110','1','20221022'),</v>
      </c>
    </row>
    <row r="3" customFormat="false" ht="12.8" hidden="false" customHeight="false" outlineLevel="0" collapsed="false">
      <c r="J3" s="0" t="n">
        <v>13</v>
      </c>
      <c r="M3" s="0" t="s">
        <v>13</v>
      </c>
      <c r="N3" s="0" t="n">
        <v>20221005</v>
      </c>
      <c r="O3" s="0" t="n">
        <v>20221105</v>
      </c>
      <c r="Q3" s="0" t="str">
        <f aca="false">CONCATENATE("('",M3,"','",N3,"','",O3,"','",J3,"','20221022'),")</f>
        <v>('Shanmugam A/L Muniandy','20221005','20221105','13','20221022'),</v>
      </c>
    </row>
    <row r="4" customFormat="false" ht="12.8" hidden="false" customHeight="false" outlineLevel="0" collapsed="false">
      <c r="J4" s="0" t="n">
        <v>8</v>
      </c>
      <c r="M4" s="0" t="s">
        <v>14</v>
      </c>
      <c r="N4" s="0" t="n">
        <v>20221005</v>
      </c>
      <c r="O4" s="0" t="n">
        <v>20221102</v>
      </c>
      <c r="Q4" s="0" t="str">
        <f aca="false">CONCATENATE("('",M4,"','",N4,"','",O4,"','",J4,"','20221022'),")</f>
        <v>('Rebeca Powers','20221005','20221102','8','20221022'),</v>
      </c>
    </row>
    <row r="5" customFormat="false" ht="12.8" hidden="false" customHeight="false" outlineLevel="0" collapsed="false">
      <c r="J5" s="0" t="n">
        <v>2</v>
      </c>
      <c r="M5" s="0" t="s">
        <v>15</v>
      </c>
      <c r="N5" s="0" t="n">
        <v>20221005</v>
      </c>
      <c r="O5" s="0" t="n">
        <v>20221101</v>
      </c>
      <c r="Q5" s="0" t="str">
        <f aca="false">CONCATENATE("('",M5,"','",N5,"','",O5,"','",J5,"','20221022'),")</f>
        <v>('Muhammad Talha Masood','20221005','20221101','2','20221022'),</v>
      </c>
    </row>
    <row r="13" customFormat="false" ht="12.8" hidden="false" customHeight="false" outlineLevel="0" collapsed="false">
      <c r="C13" s="0" t="s">
        <v>16</v>
      </c>
      <c r="D13" s="0" t="n">
        <v>20221104</v>
      </c>
    </row>
    <row r="14" customFormat="false" ht="12.8" hidden="false" customHeight="false" outlineLevel="0" collapsed="false">
      <c r="A14" s="0" t="s">
        <v>17</v>
      </c>
      <c r="B14" s="0" t="s">
        <v>18</v>
      </c>
      <c r="C14" s="0" t="s">
        <v>19</v>
      </c>
      <c r="D14" s="2" t="s">
        <v>20</v>
      </c>
      <c r="E14" s="2" t="s">
        <v>21</v>
      </c>
      <c r="F14" s="2" t="s">
        <v>22</v>
      </c>
      <c r="G14" s="0" t="n">
        <v>3</v>
      </c>
      <c r="H14" s="0" t="n">
        <v>1</v>
      </c>
      <c r="I14" s="0" t="s">
        <v>23</v>
      </c>
      <c r="J14" s="0" t="n">
        <v>4</v>
      </c>
      <c r="K14" s="0" t="s">
        <v>24</v>
      </c>
      <c r="L14" s="0" t="s">
        <v>24</v>
      </c>
      <c r="M14" s="0" t="str">
        <f aca="false">CONCATENATE(B14," ",C14)</f>
        <v>Katie Hawkins</v>
      </c>
      <c r="N14" s="0" t="str">
        <f aca="false">CONCATENATE(YEAR(D14),IF(MONTH(D14)&lt;10,"0",""),MONTH(D14),IF(DAY(D14)&lt;10,"0",""),DAY(D14))</f>
        <v>20230117</v>
      </c>
      <c r="O14" s="0" t="str">
        <f aca="false">CONCATENATE(YEAR(F14),IF(MONTH(F14)&lt;10,"0",""),MONTH(F14),IF(DAY(F14)&lt;10,"0",""),DAY(F14))</f>
        <v>20230120</v>
      </c>
      <c r="P14" s="0" t="str">
        <f aca="false">LEFT(I14,2)</f>
        <v>P1</v>
      </c>
      <c r="Q14" s="0" t="str">
        <f aca="false">CONCATENATE("('",M14,"','",N14,"','",O14,"','",J14,"','",$D$13,"','",P14,"','",A14,"','",G14,"'),")</f>
        <v>('Katie Hawkins','20230117','20230120','4','20221104','P1','HM8FNFHHFA','3'),</v>
      </c>
    </row>
    <row r="15" customFormat="false" ht="12.8" hidden="false" customHeight="false" outlineLevel="0" collapsed="false">
      <c r="A15" s="0" t="n">
        <v>1403981353</v>
      </c>
      <c r="B15" s="0" t="s">
        <v>25</v>
      </c>
      <c r="C15" s="0" t="s">
        <v>26</v>
      </c>
      <c r="D15" s="2" t="s">
        <v>27</v>
      </c>
      <c r="E15" s="2" t="s">
        <v>28</v>
      </c>
      <c r="F15" s="2" t="s">
        <v>29</v>
      </c>
      <c r="G15" s="0" t="n">
        <v>6</v>
      </c>
      <c r="H15" s="0" t="n">
        <v>1</v>
      </c>
      <c r="I15" s="0" t="s">
        <v>23</v>
      </c>
      <c r="J15" s="0" t="n">
        <v>10</v>
      </c>
      <c r="K15" s="0" t="s">
        <v>24</v>
      </c>
      <c r="L15" s="0" t="s">
        <v>24</v>
      </c>
      <c r="M15" s="0" t="str">
        <f aca="false">CONCATENATE(B15," ",C15)</f>
        <v>Madhu Krishna Murali</v>
      </c>
      <c r="N15" s="0" t="str">
        <f aca="false">CONCATENATE(YEAR(D15),IF(MONTH(D15)&lt;10,"0",""),MONTH(D15),IF(DAY(D15)&lt;10,"0",""),DAY(D15))</f>
        <v>20221129</v>
      </c>
      <c r="O15" s="0" t="str">
        <f aca="false">CONCATENATE(YEAR(F15),IF(MONTH(F15)&lt;10,"0",""),MONTH(F15),IF(DAY(F15)&lt;10,"0",""),DAY(F15))</f>
        <v>20221205</v>
      </c>
      <c r="P15" s="0" t="str">
        <f aca="false">LEFT(I15,2)</f>
        <v>P1</v>
      </c>
      <c r="Q15" s="0" t="str">
        <f aca="false">CONCATENATE("('",M15,"','",N15,"','",O15,"','",J15,"','",$D$13,"','",P15,"','",A15,"','",G15,"'),")</f>
        <v>('Madhu Krishna Murali','20221129','20221205','10','20221104','P1','1403981353','6'),</v>
      </c>
    </row>
    <row r="16" customFormat="false" ht="12.8" hidden="false" customHeight="false" outlineLevel="0" collapsed="false">
      <c r="A16" s="0" t="n">
        <v>2241520085</v>
      </c>
      <c r="B16" s="0" t="s">
        <v>30</v>
      </c>
      <c r="C16" s="0" t="s">
        <v>31</v>
      </c>
      <c r="D16" s="2" t="s">
        <v>32</v>
      </c>
      <c r="E16" s="2" t="s">
        <v>28</v>
      </c>
      <c r="F16" s="2" t="s">
        <v>33</v>
      </c>
      <c r="G16" s="0" t="n">
        <v>21</v>
      </c>
      <c r="H16" s="0" t="n">
        <v>1</v>
      </c>
      <c r="I16" s="0" t="s">
        <v>23</v>
      </c>
      <c r="J16" s="0" t="n">
        <v>6</v>
      </c>
      <c r="K16" s="0" t="s">
        <v>24</v>
      </c>
      <c r="L16" s="0" t="s">
        <v>24</v>
      </c>
      <c r="M16" s="0" t="str">
        <f aca="false">CONCATENATE(B16," ",C16)</f>
        <v>Timothy Hanser</v>
      </c>
      <c r="N16" s="0" t="str">
        <f aca="false">CONCATENATE(YEAR(D16),IF(MONTH(D16)&lt;10,"0",""),MONTH(D16),IF(DAY(D16)&lt;10,"0",""),DAY(D16))</f>
        <v>20221110</v>
      </c>
      <c r="O16" s="0" t="str">
        <f aca="false">CONCATENATE(YEAR(F16),IF(MONTH(F16)&lt;10,"0",""),MONTH(F16),IF(DAY(F16)&lt;10,"0",""),DAY(F16))</f>
        <v>20221201</v>
      </c>
      <c r="P16" s="0" t="str">
        <f aca="false">LEFT(I16,2)</f>
        <v>P1</v>
      </c>
      <c r="Q16" s="0" t="str">
        <f aca="false">CONCATENATE("('",M16,"','",N16,"','",O16,"','",J16,"','",$D$13,"','",P16,"','",A16,"','",G16,"'),")</f>
        <v>('Timothy Hanser','20221110','20221201','6','20221104','P1','2241520085','21'),</v>
      </c>
    </row>
    <row r="17" customFormat="false" ht="12.8" hidden="false" customHeight="false" outlineLevel="0" collapsed="false">
      <c r="A17" s="0" t="n">
        <v>2564762778</v>
      </c>
      <c r="B17" s="0" t="s">
        <v>34</v>
      </c>
      <c r="C17" s="0" t="s">
        <v>35</v>
      </c>
      <c r="D17" s="2" t="s">
        <v>36</v>
      </c>
      <c r="E17" s="2" t="s">
        <v>28</v>
      </c>
      <c r="F17" s="2" t="s">
        <v>37</v>
      </c>
      <c r="G17" s="0" t="n">
        <v>1</v>
      </c>
      <c r="H17" s="0" t="n">
        <v>1</v>
      </c>
      <c r="I17" s="0" t="s">
        <v>23</v>
      </c>
      <c r="J17" s="0" t="n">
        <v>10</v>
      </c>
      <c r="K17" s="0" t="s">
        <v>24</v>
      </c>
      <c r="L17" s="0" t="s">
        <v>24</v>
      </c>
      <c r="M17" s="0" t="str">
        <f aca="false">CONCATENATE(B17," ",C17)</f>
        <v>Enrico Nardone</v>
      </c>
      <c r="N17" s="0" t="str">
        <f aca="false">CONCATENATE(YEAR(D17),IF(MONTH(D17)&lt;10,"0",""),MONTH(D17),IF(DAY(D17)&lt;10,"0",""),DAY(D17))</f>
        <v>20221105</v>
      </c>
      <c r="O17" s="0" t="str">
        <f aca="false">CONCATENATE(YEAR(F17),IF(MONTH(F17)&lt;10,"0",""),MONTH(F17),IF(DAY(F17)&lt;10,"0",""),DAY(F17))</f>
        <v>20221106</v>
      </c>
      <c r="P17" s="0" t="str">
        <f aca="false">LEFT(I17,2)</f>
        <v>P1</v>
      </c>
      <c r="Q17" s="0" t="str">
        <f aca="false">CONCATENATE("('",M17,"','",N17,"','",O17,"','",J17,"','",$D$13,"','",P17,"','",A17,"','",G17,"'),")</f>
        <v>('Enrico Nardone','20221105','20221106','10','20221104','P1','2564762778','1'),</v>
      </c>
    </row>
    <row r="18" customFormat="false" ht="12.8" hidden="false" customHeight="false" outlineLevel="0" collapsed="false">
      <c r="A18" s="0" t="n">
        <v>2932778780</v>
      </c>
      <c r="B18" s="0" t="s">
        <v>38</v>
      </c>
      <c r="C18" s="0" t="s">
        <v>39</v>
      </c>
      <c r="D18" s="2" t="s">
        <v>40</v>
      </c>
      <c r="E18" s="2" t="s">
        <v>28</v>
      </c>
      <c r="F18" s="2" t="s">
        <v>41</v>
      </c>
      <c r="G18" s="0" t="n">
        <v>4</v>
      </c>
      <c r="H18" s="0" t="n">
        <v>1</v>
      </c>
      <c r="I18" s="0" t="s">
        <v>23</v>
      </c>
      <c r="J18" s="0" t="n">
        <v>11</v>
      </c>
      <c r="K18" s="0" t="s">
        <v>24</v>
      </c>
      <c r="L18" s="0" t="s">
        <v>24</v>
      </c>
      <c r="M18" s="0" t="str">
        <f aca="false">CONCATENATE(B18," ",C18)</f>
        <v>Reshan Vengothasamy</v>
      </c>
      <c r="N18" s="0" t="str">
        <f aca="false">CONCATENATE(YEAR(D18),IF(MONTH(D18)&lt;10,"0",""),MONTH(D18),IF(DAY(D18)&lt;10,"0",""),DAY(D18))</f>
        <v>20221204</v>
      </c>
      <c r="O18" s="0" t="str">
        <f aca="false">CONCATENATE(YEAR(F18),IF(MONTH(F18)&lt;10,"0",""),MONTH(F18),IF(DAY(F18)&lt;10,"0",""),DAY(F18))</f>
        <v>20221208</v>
      </c>
      <c r="P18" s="0" t="str">
        <f aca="false">LEFT(I18,2)</f>
        <v>P1</v>
      </c>
      <c r="Q18" s="0" t="str">
        <f aca="false">CONCATENATE("('",M18,"','",N18,"','",O18,"','",J18,"','",$D$13,"','",P18,"','",A18,"','",G18,"'),")</f>
        <v>('Reshan Vengothasamy','20221204','20221208','11','20221104','P1','2932778780','4'),</v>
      </c>
    </row>
    <row r="19" customFormat="false" ht="12.8" hidden="false" customHeight="false" outlineLevel="0" collapsed="false">
      <c r="A19" s="0" t="n">
        <v>3086367635</v>
      </c>
      <c r="B19" s="0" t="s">
        <v>42</v>
      </c>
      <c r="C19" s="0" t="s">
        <v>43</v>
      </c>
      <c r="D19" s="2" t="s">
        <v>44</v>
      </c>
      <c r="E19" s="2" t="s">
        <v>28</v>
      </c>
      <c r="F19" s="2" t="s">
        <v>45</v>
      </c>
      <c r="G19" s="0" t="n">
        <v>3</v>
      </c>
      <c r="H19" s="0" t="n">
        <v>1</v>
      </c>
      <c r="I19" s="0" t="s">
        <v>23</v>
      </c>
      <c r="J19" s="0" t="n">
        <v>4</v>
      </c>
      <c r="K19" s="0" t="s">
        <v>24</v>
      </c>
      <c r="L19" s="0" t="s">
        <v>24</v>
      </c>
      <c r="M19" s="0" t="str">
        <f aca="false">CONCATENATE(B19," ",C19)</f>
        <v>Desy Alfa Irianti</v>
      </c>
      <c r="N19" s="0" t="str">
        <f aca="false">CONCATENATE(YEAR(D19),IF(MONTH(D19)&lt;10,"0",""),MONTH(D19),IF(DAY(D19)&lt;10,"0",""),DAY(D19))</f>
        <v>20221127</v>
      </c>
      <c r="O19" s="0" t="str">
        <f aca="false">CONCATENATE(YEAR(F19),IF(MONTH(F19)&lt;10,"0",""),MONTH(F19),IF(DAY(F19)&lt;10,"0",""),DAY(F19))</f>
        <v>20221130</v>
      </c>
      <c r="P19" s="0" t="str">
        <f aca="false">LEFT(I19,2)</f>
        <v>P1</v>
      </c>
      <c r="Q19" s="0" t="str">
        <f aca="false">CONCATENATE("('",M19,"','",N19,"','",O19,"','",J19,"','",$D$13,"','",P19,"','",A19,"','",G19,"'),")</f>
        <v>('Desy Alfa Irianti','20221127','20221130','4','20221104','P1','3086367635','3'),</v>
      </c>
    </row>
    <row r="20" customFormat="false" ht="12.8" hidden="false" customHeight="false" outlineLevel="0" collapsed="false">
      <c r="A20" s="0" t="n">
        <v>3124856788</v>
      </c>
      <c r="B20" s="0" t="s">
        <v>46</v>
      </c>
      <c r="C20" s="0" t="s">
        <v>47</v>
      </c>
      <c r="D20" s="2" t="s">
        <v>48</v>
      </c>
      <c r="E20" s="2" t="s">
        <v>28</v>
      </c>
      <c r="F20" s="2" t="s">
        <v>40</v>
      </c>
      <c r="G20" s="0" t="n">
        <v>1</v>
      </c>
      <c r="H20" s="0" t="n">
        <v>1</v>
      </c>
      <c r="I20" s="0" t="s">
        <v>23</v>
      </c>
      <c r="J20" s="0" t="n">
        <v>16</v>
      </c>
      <c r="K20" s="0" t="s">
        <v>24</v>
      </c>
      <c r="L20" s="0" t="s">
        <v>24</v>
      </c>
      <c r="M20" s="0" t="str">
        <f aca="false">CONCATENATE(B20," ",C20)</f>
        <v>Philip Withall</v>
      </c>
      <c r="N20" s="0" t="str">
        <f aca="false">CONCATENATE(YEAR(D20),IF(MONTH(D20)&lt;10,"0",""),MONTH(D20),IF(DAY(D20)&lt;10,"0",""),DAY(D20))</f>
        <v>20221203</v>
      </c>
      <c r="O20" s="0" t="str">
        <f aca="false">CONCATENATE(YEAR(F20),IF(MONTH(F20)&lt;10,"0",""),MONTH(F20),IF(DAY(F20)&lt;10,"0",""),DAY(F20))</f>
        <v>20221204</v>
      </c>
      <c r="P20" s="0" t="str">
        <f aca="false">LEFT(I20,2)</f>
        <v>P1</v>
      </c>
      <c r="Q20" s="0" t="str">
        <f aca="false">CONCATENATE("('",M20,"','",N20,"','",O20,"','",J20,"','",$D$13,"','",P20,"','",A20,"','",G20,"'),")</f>
        <v>('Philip Withall','20221203','20221204','16','20221104','P1','3124856788','1'),</v>
      </c>
    </row>
    <row r="21" customFormat="false" ht="12.8" hidden="false" customHeight="false" outlineLevel="0" collapsed="false">
      <c r="A21" s="0" t="n">
        <v>337807071</v>
      </c>
      <c r="B21" s="0" t="s">
        <v>49</v>
      </c>
      <c r="C21" s="0" t="s">
        <v>50</v>
      </c>
      <c r="D21" s="2" t="s">
        <v>37</v>
      </c>
      <c r="E21" s="2" t="s">
        <v>28</v>
      </c>
      <c r="F21" s="2" t="s">
        <v>51</v>
      </c>
      <c r="G21" s="0" t="n">
        <v>3</v>
      </c>
      <c r="H21" s="0" t="n">
        <v>1</v>
      </c>
      <c r="I21" s="0" t="s">
        <v>23</v>
      </c>
      <c r="J21" s="0" t="n">
        <v>6</v>
      </c>
      <c r="K21" s="0" t="s">
        <v>24</v>
      </c>
      <c r="L21" s="0" t="s">
        <v>24</v>
      </c>
      <c r="M21" s="0" t="str">
        <f aca="false">CONCATENATE(B21," ",C21)</f>
        <v>Sarker Mohammad Badir Uddin</v>
      </c>
      <c r="N21" s="0" t="str">
        <f aca="false">CONCATENATE(YEAR(D21),IF(MONTH(D21)&lt;10,"0",""),MONTH(D21),IF(DAY(D21)&lt;10,"0",""),DAY(D21))</f>
        <v>20221106</v>
      </c>
      <c r="O21" s="0" t="str">
        <f aca="false">CONCATENATE(YEAR(F21),IF(MONTH(F21)&lt;10,"0",""),MONTH(F21),IF(DAY(F21)&lt;10,"0",""),DAY(F21))</f>
        <v>20221109</v>
      </c>
      <c r="P21" s="0" t="str">
        <f aca="false">LEFT(I21,2)</f>
        <v>P1</v>
      </c>
      <c r="Q21" s="0" t="str">
        <f aca="false">CONCATENATE("('",M21,"','",N21,"','",O21,"','",J21,"','",$D$13,"','",P21,"','",A21,"','",G21,"'),")</f>
        <v>('Sarker Mohammad Badir Uddin','20221106','20221109','6','20221104','P1','337807071','3'),</v>
      </c>
    </row>
    <row r="22" customFormat="false" ht="12.8" hidden="false" customHeight="false" outlineLevel="0" collapsed="false">
      <c r="A22" s="0" t="n">
        <v>3389410231</v>
      </c>
      <c r="B22" s="0" t="s">
        <v>52</v>
      </c>
      <c r="C22" s="0" t="s">
        <v>53</v>
      </c>
      <c r="D22" s="2" t="s">
        <v>36</v>
      </c>
      <c r="E22" s="2" t="s">
        <v>28</v>
      </c>
      <c r="F22" s="2" t="s">
        <v>54</v>
      </c>
      <c r="G22" s="0" t="n">
        <v>3</v>
      </c>
      <c r="H22" s="0" t="n">
        <v>1</v>
      </c>
      <c r="I22" s="0" t="s">
        <v>23</v>
      </c>
      <c r="J22" s="0" t="n">
        <v>16</v>
      </c>
      <c r="K22" s="0" t="s">
        <v>24</v>
      </c>
      <c r="L22" s="0" t="s">
        <v>24</v>
      </c>
      <c r="M22" s="0" t="str">
        <f aca="false">CONCATENATE(B22," ",C22)</f>
        <v>Golam Rabby</v>
      </c>
      <c r="N22" s="0" t="str">
        <f aca="false">CONCATENATE(YEAR(D22),IF(MONTH(D22)&lt;10,"0",""),MONTH(D22),IF(DAY(D22)&lt;10,"0",""),DAY(D22))</f>
        <v>20221105</v>
      </c>
      <c r="O22" s="0" t="str">
        <f aca="false">CONCATENATE(YEAR(F22),IF(MONTH(F22)&lt;10,"0",""),MONTH(F22),IF(DAY(F22)&lt;10,"0",""),DAY(F22))</f>
        <v>20221108</v>
      </c>
      <c r="P22" s="0" t="str">
        <f aca="false">LEFT(I22,2)</f>
        <v>P1</v>
      </c>
      <c r="Q22" s="0" t="str">
        <f aca="false">CONCATENATE("('",M22,"','",N22,"','",O22,"','",J22,"','",$D$13,"','",P22,"','",A22,"','",G22,"'),")</f>
        <v>('Golam Rabby','20221105','20221108','16','20221104','P1','3389410231','3'),</v>
      </c>
    </row>
    <row r="23" customFormat="false" ht="12.8" hidden="false" customHeight="false" outlineLevel="0" collapsed="false">
      <c r="A23" s="0" t="n">
        <v>792075497</v>
      </c>
      <c r="B23" s="0" t="s">
        <v>55</v>
      </c>
      <c r="C23" s="0" t="s">
        <v>56</v>
      </c>
      <c r="D23" s="2" t="s">
        <v>57</v>
      </c>
      <c r="E23" s="2" t="s">
        <v>28</v>
      </c>
      <c r="F23" s="2" t="s">
        <v>44</v>
      </c>
      <c r="G23" s="0" t="n">
        <v>1</v>
      </c>
      <c r="H23" s="0" t="n">
        <v>1</v>
      </c>
      <c r="I23" s="0" t="s">
        <v>23</v>
      </c>
      <c r="J23" s="0" t="n">
        <v>2</v>
      </c>
      <c r="K23" s="0" t="s">
        <v>24</v>
      </c>
      <c r="L23" s="0" t="s">
        <v>24</v>
      </c>
      <c r="M23" s="0" t="str">
        <f aca="false">CONCATENATE(B23," ",C23)</f>
        <v>LIM HOUNG VERN</v>
      </c>
      <c r="N23" s="0" t="str">
        <f aca="false">CONCATENATE(YEAR(D23),IF(MONTH(D23)&lt;10,"0",""),MONTH(D23),IF(DAY(D23)&lt;10,"0",""),DAY(D23))</f>
        <v>20221126</v>
      </c>
      <c r="O23" s="0" t="str">
        <f aca="false">CONCATENATE(YEAR(F23),IF(MONTH(F23)&lt;10,"0",""),MONTH(F23),IF(DAY(F23)&lt;10,"0",""),DAY(F23))</f>
        <v>20221127</v>
      </c>
      <c r="P23" s="0" t="str">
        <f aca="false">LEFT(I23,2)</f>
        <v>P1</v>
      </c>
      <c r="Q23" s="0" t="str">
        <f aca="false">CONCATENATE("('",M23,"','",N23,"','",O23,"','",J23,"','",$D$13,"','",P23,"','",A23,"','",G23,"'),")</f>
        <v>('LIM HOUNG VERN','20221126','20221127','2','20221104','P1','792075497','1'),</v>
      </c>
    </row>
    <row r="24" customFormat="false" ht="12.8" hidden="false" customHeight="false" outlineLevel="0" collapsed="false">
      <c r="A24" s="0" t="n">
        <v>808479361</v>
      </c>
      <c r="B24" s="0" t="s">
        <v>58</v>
      </c>
      <c r="C24" s="0" t="s">
        <v>59</v>
      </c>
      <c r="D24" s="2" t="s">
        <v>60</v>
      </c>
      <c r="E24" s="2" t="s">
        <v>28</v>
      </c>
      <c r="F24" s="2" t="s">
        <v>33</v>
      </c>
      <c r="G24" s="0" t="n">
        <v>3</v>
      </c>
      <c r="H24" s="0" t="n">
        <v>4</v>
      </c>
      <c r="I24" s="0" t="s">
        <v>61</v>
      </c>
      <c r="J24" s="0" t="n">
        <v>9</v>
      </c>
      <c r="K24" s="0" t="s">
        <v>24</v>
      </c>
      <c r="L24" s="0" t="s">
        <v>24</v>
      </c>
      <c r="M24" s="0" t="str">
        <f aca="false">CONCATENATE(B24," ",C24)</f>
        <v>Sworup Kanta Adhikari</v>
      </c>
      <c r="N24" s="0" t="str">
        <f aca="false">CONCATENATE(YEAR(D24),IF(MONTH(D24)&lt;10,"0",""),MONTH(D24),IF(DAY(D24)&lt;10,"0",""),DAY(D24))</f>
        <v>20221128</v>
      </c>
      <c r="O24" s="0" t="str">
        <f aca="false">CONCATENATE(YEAR(F24),IF(MONTH(F24)&lt;10,"0",""),MONTH(F24),IF(DAY(F24)&lt;10,"0",""),DAY(F24))</f>
        <v>20221201</v>
      </c>
      <c r="P24" s="0" t="str">
        <f aca="false">LEFT(I24,2)</f>
        <v>Q4</v>
      </c>
      <c r="Q24" s="0" t="str">
        <f aca="false">CONCATENATE("('",M24,"','",N24,"','",O24,"','",J24,"','",$D$13,"','",P24,"','",A24,"','",G24,"'),")</f>
        <v>('Sworup Kanta Adhikari','20221128','20221201','9','20221104','Q4','808479361','3'),</v>
      </c>
    </row>
    <row r="25" customFormat="false" ht="12.8" hidden="false" customHeight="false" outlineLevel="0" collapsed="false">
      <c r="A25" s="0" t="n">
        <v>810601461</v>
      </c>
      <c r="B25" s="0" t="s">
        <v>62</v>
      </c>
      <c r="C25" s="0" t="s">
        <v>63</v>
      </c>
      <c r="D25" s="2" t="s">
        <v>36</v>
      </c>
      <c r="E25" s="2" t="s">
        <v>28</v>
      </c>
      <c r="F25" s="2" t="s">
        <v>54</v>
      </c>
      <c r="G25" s="0" t="n">
        <v>3</v>
      </c>
      <c r="H25" s="0" t="n">
        <v>1</v>
      </c>
      <c r="I25" s="0" t="s">
        <v>23</v>
      </c>
      <c r="J25" s="0" t="n">
        <v>14</v>
      </c>
      <c r="K25" s="0" t="s">
        <v>24</v>
      </c>
      <c r="L25" s="0" t="s">
        <v>24</v>
      </c>
      <c r="M25" s="0" t="str">
        <f aca="false">CONCATENATE(B25," ",C25)</f>
        <v>Arthur Proctor</v>
      </c>
      <c r="N25" s="0" t="str">
        <f aca="false">CONCATENATE(YEAR(D25),IF(MONTH(D25)&lt;10,"0",""),MONTH(D25),IF(DAY(D25)&lt;10,"0",""),DAY(D25))</f>
        <v>20221105</v>
      </c>
      <c r="O25" s="0" t="str">
        <f aca="false">CONCATENATE(YEAR(F25),IF(MONTH(F25)&lt;10,"0",""),MONTH(F25),IF(DAY(F25)&lt;10,"0",""),DAY(F25))</f>
        <v>20221108</v>
      </c>
      <c r="P25" s="0" t="str">
        <f aca="false">LEFT(I25,2)</f>
        <v>P1</v>
      </c>
      <c r="Q25" s="0" t="str">
        <f aca="false">CONCATENATE("('",M25,"','",N25,"','",O25,"','",J25,"','",$D$13,"','",P25,"','",A25,"','",G25,"'),")</f>
        <v>('Arthur Proctor','20221105','20221108','14','20221104','P1','810601461','3'),</v>
      </c>
    </row>
    <row r="26" customFormat="false" ht="12.8" hidden="false" customHeight="false" outlineLevel="0" collapsed="false">
      <c r="A26" s="0" t="s">
        <v>64</v>
      </c>
      <c r="B26" s="0" t="s">
        <v>65</v>
      </c>
      <c r="C26" s="0" t="s">
        <v>66</v>
      </c>
      <c r="D26" s="2" t="s">
        <v>54</v>
      </c>
      <c r="E26" s="2" t="s">
        <v>28</v>
      </c>
      <c r="F26" s="2" t="s">
        <v>67</v>
      </c>
      <c r="G26" s="0" t="n">
        <v>4</v>
      </c>
      <c r="H26" s="0" t="n">
        <v>1</v>
      </c>
      <c r="I26" s="0" t="s">
        <v>23</v>
      </c>
      <c r="J26" s="0" t="n">
        <v>11</v>
      </c>
      <c r="K26" s="0" t="s">
        <v>24</v>
      </c>
      <c r="L26" s="0" t="s">
        <v>24</v>
      </c>
      <c r="M26" s="0" t="str">
        <f aca="false">CONCATENATE(B26," ",C26)</f>
        <v>Frankin Tjong</v>
      </c>
      <c r="N26" s="0" t="str">
        <f aca="false">CONCATENATE(YEAR(D26),IF(MONTH(D26)&lt;10,"0",""),MONTH(D26),IF(DAY(D26)&lt;10,"0",""),DAY(D26))</f>
        <v>20221108</v>
      </c>
      <c r="O26" s="0" t="str">
        <f aca="false">CONCATENATE(YEAR(F26),IF(MONTH(F26)&lt;10,"0",""),MONTH(F26),IF(DAY(F26)&lt;10,"0",""),DAY(F26))</f>
        <v>20221112</v>
      </c>
      <c r="P26" s="0" t="str">
        <f aca="false">LEFT(I26,2)</f>
        <v>P1</v>
      </c>
      <c r="Q26" s="0" t="str">
        <f aca="false">CONCATENATE("('",M26,"','",N26,"','",O26,"','",J26,"','",$D$13,"','",P26,"','",A26,"','",G26,"'),")</f>
        <v>('Frankin Tjong','20221108','20221112','11','20221104','P1','HM2NKFHCFR','4'),</v>
      </c>
    </row>
    <row r="27" customFormat="false" ht="12.8" hidden="false" customHeight="false" outlineLevel="0" collapsed="false">
      <c r="A27" s="0" t="s">
        <v>68</v>
      </c>
      <c r="B27" s="0" t="s">
        <v>69</v>
      </c>
      <c r="C27" s="0" t="s">
        <v>70</v>
      </c>
      <c r="D27" s="2" t="s">
        <v>45</v>
      </c>
      <c r="E27" s="2" t="s">
        <v>28</v>
      </c>
      <c r="F27" s="2" t="s">
        <v>71</v>
      </c>
      <c r="G27" s="0" t="n">
        <v>6</v>
      </c>
      <c r="H27" s="0" t="n">
        <v>1</v>
      </c>
      <c r="I27" s="0" t="s">
        <v>23</v>
      </c>
      <c r="J27" s="0" t="n">
        <v>4</v>
      </c>
      <c r="K27" s="0" t="s">
        <v>24</v>
      </c>
      <c r="L27" s="0" t="s">
        <v>24</v>
      </c>
      <c r="M27" s="0" t="str">
        <f aca="false">CONCATENATE(B27," ",C27)</f>
        <v>Chanakarn Junsangsri</v>
      </c>
      <c r="N27" s="0" t="str">
        <f aca="false">CONCATENATE(YEAR(D27),IF(MONTH(D27)&lt;10,"0",""),MONTH(D27),IF(DAY(D27)&lt;10,"0",""),DAY(D27))</f>
        <v>20221130</v>
      </c>
      <c r="O27" s="0" t="str">
        <f aca="false">CONCATENATE(YEAR(F27),IF(MONTH(F27)&lt;10,"0",""),MONTH(F27),IF(DAY(F27)&lt;10,"0",""),DAY(F27))</f>
        <v>20221206</v>
      </c>
      <c r="P27" s="0" t="str">
        <f aca="false">LEFT(I27,2)</f>
        <v>P1</v>
      </c>
      <c r="Q27" s="0" t="str">
        <f aca="false">CONCATENATE("('",M27,"','",N27,"','",O27,"','",J27,"','",$D$13,"','",P27,"','",A27,"','",G27,"'),")</f>
        <v>('Chanakarn Junsangsri','20221130','20221206','4','20221104','P1','HM494D8M8T','6'),</v>
      </c>
    </row>
    <row r="28" customFormat="false" ht="12.8" hidden="false" customHeight="false" outlineLevel="0" collapsed="false">
      <c r="A28" s="0" t="s">
        <v>72</v>
      </c>
      <c r="B28" s="0" t="s">
        <v>73</v>
      </c>
      <c r="C28" s="0" t="s">
        <v>74</v>
      </c>
      <c r="D28" s="2" t="s">
        <v>75</v>
      </c>
      <c r="E28" s="2" t="s">
        <v>28</v>
      </c>
      <c r="F28" s="2" t="s">
        <v>76</v>
      </c>
      <c r="G28" s="0" t="n">
        <v>3</v>
      </c>
      <c r="H28" s="0" t="n">
        <v>1</v>
      </c>
      <c r="I28" s="0" t="s">
        <v>23</v>
      </c>
      <c r="J28" s="0" t="n">
        <v>14</v>
      </c>
      <c r="K28" s="0" t="s">
        <v>24</v>
      </c>
      <c r="L28" s="0" t="s">
        <v>24</v>
      </c>
      <c r="M28" s="0" t="str">
        <f aca="false">CONCATENATE(B28," ",C28)</f>
        <v>Sunnysan Photography</v>
      </c>
      <c r="N28" s="0" t="str">
        <f aca="false">CONCATENATE(YEAR(D28),IF(MONTH(D28)&lt;10,"0",""),MONTH(D28),IF(DAY(D28)&lt;10,"0",""),DAY(D28))</f>
        <v>20221111</v>
      </c>
      <c r="O28" s="0" t="str">
        <f aca="false">CONCATENATE(YEAR(F28),IF(MONTH(F28)&lt;10,"0",""),MONTH(F28),IF(DAY(F28)&lt;10,"0",""),DAY(F28))</f>
        <v>20221114</v>
      </c>
      <c r="P28" s="0" t="str">
        <f aca="false">LEFT(I28,2)</f>
        <v>P1</v>
      </c>
      <c r="Q28" s="0" t="str">
        <f aca="false">CONCATENATE("('",M28,"','",N28,"','",O28,"','",J28,"','",$D$13,"','",P28,"','",A28,"','",G28,"'),")</f>
        <v>('Sunnysan Photography','20221111','20221114','14','20221104','P1','HM4ND2DX5F','3'),</v>
      </c>
    </row>
    <row r="29" customFormat="false" ht="12.8" hidden="false" customHeight="false" outlineLevel="0" collapsed="false">
      <c r="A29" s="0" t="s">
        <v>77</v>
      </c>
      <c r="B29" s="0" t="s">
        <v>78</v>
      </c>
      <c r="C29" s="0" t="s">
        <v>79</v>
      </c>
      <c r="D29" s="2" t="s">
        <v>80</v>
      </c>
      <c r="E29" s="2" t="s">
        <v>28</v>
      </c>
      <c r="F29" s="2" t="s">
        <v>81</v>
      </c>
      <c r="G29" s="0" t="n">
        <v>1</v>
      </c>
      <c r="H29" s="0" t="n">
        <v>1</v>
      </c>
      <c r="I29" s="0" t="s">
        <v>23</v>
      </c>
      <c r="J29" s="0" t="n">
        <v>2</v>
      </c>
      <c r="K29" s="0" t="s">
        <v>24</v>
      </c>
      <c r="L29" s="0" t="s">
        <v>24</v>
      </c>
      <c r="M29" s="0" t="str">
        <f aca="false">CONCATENATE(B29," ",C29)</f>
        <v>Justyna Osinska</v>
      </c>
      <c r="N29" s="0" t="str">
        <f aca="false">CONCATENATE(YEAR(D29),IF(MONTH(D29)&lt;10,"0",""),MONTH(D29),IF(DAY(D29)&lt;10,"0",""),DAY(D29))</f>
        <v>20221115</v>
      </c>
      <c r="O29" s="0" t="str">
        <f aca="false">CONCATENATE(YEAR(F29),IF(MONTH(F29)&lt;10,"0",""),MONTH(F29),IF(DAY(F29)&lt;10,"0",""),DAY(F29))</f>
        <v>20221116</v>
      </c>
      <c r="P29" s="0" t="str">
        <f aca="false">LEFT(I29,2)</f>
        <v>P1</v>
      </c>
      <c r="Q29" s="0" t="str">
        <f aca="false">CONCATENATE("('",M29,"','",N29,"','",O29,"','",J29,"','",$D$13,"','",P29,"','",A29,"','",G29,"'),")</f>
        <v>('Justyna Osinska','20221115','20221116','2','20221104','P1','HM4Y23AHY5','1'),</v>
      </c>
    </row>
    <row r="30" customFormat="false" ht="12.8" hidden="false" customHeight="false" outlineLevel="0" collapsed="false">
      <c r="A30" s="0" t="s">
        <v>82</v>
      </c>
      <c r="B30" s="0" t="s">
        <v>83</v>
      </c>
      <c r="C30" s="0" t="s">
        <v>84</v>
      </c>
      <c r="D30" s="2" t="s">
        <v>67</v>
      </c>
      <c r="E30" s="2" t="s">
        <v>28</v>
      </c>
      <c r="F30" s="2" t="s">
        <v>85</v>
      </c>
      <c r="G30" s="0" t="n">
        <v>7</v>
      </c>
      <c r="H30" s="0" t="n">
        <v>1</v>
      </c>
      <c r="I30" s="0" t="s">
        <v>23</v>
      </c>
      <c r="J30" s="0" t="n">
        <v>11</v>
      </c>
      <c r="K30" s="0" t="s">
        <v>24</v>
      </c>
      <c r="L30" s="0" t="s">
        <v>24</v>
      </c>
      <c r="M30" s="0" t="str">
        <f aca="false">CONCATENATE(B30," ",C30)</f>
        <v>Alejandro Charry</v>
      </c>
      <c r="N30" s="0" t="str">
        <f aca="false">CONCATENATE(YEAR(D30),IF(MONTH(D30)&lt;10,"0",""),MONTH(D30),IF(DAY(D30)&lt;10,"0",""),DAY(D30))</f>
        <v>20221112</v>
      </c>
      <c r="O30" s="0" t="str">
        <f aca="false">CONCATENATE(YEAR(F30),IF(MONTH(F30)&lt;10,"0",""),MONTH(F30),IF(DAY(F30)&lt;10,"0",""),DAY(F30))</f>
        <v>20221119</v>
      </c>
      <c r="P30" s="0" t="str">
        <f aca="false">LEFT(I30,2)</f>
        <v>P1</v>
      </c>
      <c r="Q30" s="0" t="str">
        <f aca="false">CONCATENATE("('",M30,"','",N30,"','",O30,"','",J30,"','",$D$13,"','",P30,"','",A30,"','",G30,"'),")</f>
        <v>('Alejandro Charry','20221112','20221119','11','20221104','P1','HM52AMS2YE','7'),</v>
      </c>
    </row>
    <row r="31" customFormat="false" ht="12.8" hidden="false" customHeight="false" outlineLevel="0" collapsed="false">
      <c r="A31" s="0" t="s">
        <v>86</v>
      </c>
      <c r="B31" s="0" t="s">
        <v>87</v>
      </c>
      <c r="C31" s="0" t="s">
        <v>88</v>
      </c>
      <c r="D31" s="2" t="s">
        <v>45</v>
      </c>
      <c r="E31" s="2" t="s">
        <v>28</v>
      </c>
      <c r="F31" s="2" t="s">
        <v>89</v>
      </c>
      <c r="G31" s="0" t="n">
        <v>7</v>
      </c>
      <c r="H31" s="0" t="n">
        <v>1</v>
      </c>
      <c r="I31" s="0" t="s">
        <v>23</v>
      </c>
      <c r="J31" s="0" t="n">
        <v>8</v>
      </c>
      <c r="K31" s="0" t="s">
        <v>24</v>
      </c>
      <c r="L31" s="0" t="s">
        <v>24</v>
      </c>
      <c r="M31" s="0" t="str">
        <f aca="false">CONCATENATE(B31," ",C31)</f>
        <v>James Cebedo</v>
      </c>
      <c r="N31" s="0" t="str">
        <f aca="false">CONCATENATE(YEAR(D31),IF(MONTH(D31)&lt;10,"0",""),MONTH(D31),IF(DAY(D31)&lt;10,"0",""),DAY(D31))</f>
        <v>20221130</v>
      </c>
      <c r="O31" s="0" t="str">
        <f aca="false">CONCATENATE(YEAR(F31),IF(MONTH(F31)&lt;10,"0",""),MONTH(F31),IF(DAY(F31)&lt;10,"0",""),DAY(F31))</f>
        <v>20221207</v>
      </c>
      <c r="P31" s="0" t="str">
        <f aca="false">LEFT(I31,2)</f>
        <v>P1</v>
      </c>
      <c r="Q31" s="0" t="str">
        <f aca="false">CONCATENATE("('",M31,"','",N31,"','",O31,"','",J31,"','",$D$13,"','",P31,"','",A31,"','",G31,"'),")</f>
        <v>('James Cebedo','20221130','20221207','8','20221104','P1','HM52DFYMRM','7'),</v>
      </c>
    </row>
    <row r="32" customFormat="false" ht="12.8" hidden="false" customHeight="false" outlineLevel="0" collapsed="false">
      <c r="A32" s="0" t="s">
        <v>90</v>
      </c>
      <c r="B32" s="0" t="s">
        <v>91</v>
      </c>
      <c r="C32" s="0" t="s">
        <v>92</v>
      </c>
      <c r="D32" s="2" t="s">
        <v>93</v>
      </c>
      <c r="E32" s="2" t="s">
        <v>28</v>
      </c>
      <c r="F32" s="2" t="s">
        <v>94</v>
      </c>
      <c r="G32" s="0" t="n">
        <v>7</v>
      </c>
      <c r="H32" s="0" t="n">
        <v>1</v>
      </c>
      <c r="I32" s="0" t="s">
        <v>23</v>
      </c>
      <c r="J32" s="0" t="n">
        <v>2</v>
      </c>
      <c r="K32" s="0" t="s">
        <v>24</v>
      </c>
      <c r="L32" s="0" t="s">
        <v>24</v>
      </c>
      <c r="M32" s="0" t="str">
        <f aca="false">CONCATENATE(B32," ",C32)</f>
        <v>Ana Mariquina</v>
      </c>
      <c r="N32" s="0" t="str">
        <f aca="false">CONCATENATE(YEAR(D32),IF(MONTH(D32)&lt;10,"0",""),MONTH(D32),IF(DAY(D32)&lt;10,"0",""),DAY(D32))</f>
        <v>20221118</v>
      </c>
      <c r="O32" s="0" t="str">
        <f aca="false">CONCATENATE(YEAR(F32),IF(MONTH(F32)&lt;10,"0",""),MONTH(F32),IF(DAY(F32)&lt;10,"0",""),DAY(F32))</f>
        <v>20221125</v>
      </c>
      <c r="P32" s="0" t="str">
        <f aca="false">LEFT(I32,2)</f>
        <v>P1</v>
      </c>
      <c r="Q32" s="0" t="str">
        <f aca="false">CONCATENATE("('",M32,"','",N32,"','",O32,"','",J32,"','",$D$13,"','",P32,"','",A32,"','",G32,"'),")</f>
        <v>('Ana Mariquina','20221118','20221125','2','20221104','P1','HM5BHNQS9R','7'),</v>
      </c>
    </row>
    <row r="33" customFormat="false" ht="12.8" hidden="false" customHeight="false" outlineLevel="0" collapsed="false">
      <c r="A33" s="0" t="s">
        <v>95</v>
      </c>
      <c r="B33" s="0" t="s">
        <v>96</v>
      </c>
      <c r="C33" s="0" t="s">
        <v>97</v>
      </c>
      <c r="D33" s="2" t="s">
        <v>48</v>
      </c>
      <c r="E33" s="2" t="s">
        <v>28</v>
      </c>
      <c r="F33" s="2" t="s">
        <v>40</v>
      </c>
      <c r="G33" s="0" t="n">
        <v>1</v>
      </c>
      <c r="H33" s="0" t="n">
        <v>1</v>
      </c>
      <c r="I33" s="0" t="s">
        <v>23</v>
      </c>
      <c r="J33" s="0" t="n">
        <v>2</v>
      </c>
      <c r="K33" s="0" t="s">
        <v>24</v>
      </c>
      <c r="L33" s="0" t="s">
        <v>24</v>
      </c>
      <c r="M33" s="0" t="str">
        <f aca="false">CONCATENATE(B33," ",C33)</f>
        <v>Luqman Bahrin</v>
      </c>
      <c r="N33" s="0" t="str">
        <f aca="false">CONCATENATE(YEAR(D33),IF(MONTH(D33)&lt;10,"0",""),MONTH(D33),IF(DAY(D33)&lt;10,"0",""),DAY(D33))</f>
        <v>20221203</v>
      </c>
      <c r="O33" s="0" t="str">
        <f aca="false">CONCATENATE(YEAR(F33),IF(MONTH(F33)&lt;10,"0",""),MONTH(F33),IF(DAY(F33)&lt;10,"0",""),DAY(F33))</f>
        <v>20221204</v>
      </c>
      <c r="P33" s="0" t="str">
        <f aca="false">LEFT(I33,2)</f>
        <v>P1</v>
      </c>
      <c r="Q33" s="0" t="str">
        <f aca="false">CONCATENATE("('",M33,"','",N33,"','",O33,"','",J33,"','",$D$13,"','",P33,"','",A33,"','",G33,"'),")</f>
        <v>('Luqman Bahrin','20221203','20221204','2','20221104','P1','HM9YCXNKZB','1'),</v>
      </c>
    </row>
    <row r="34" customFormat="false" ht="12.8" hidden="false" customHeight="false" outlineLevel="0" collapsed="false">
      <c r="A34" s="0" t="s">
        <v>98</v>
      </c>
      <c r="B34" s="0" t="s">
        <v>99</v>
      </c>
      <c r="C34" s="0" t="s">
        <v>100</v>
      </c>
      <c r="D34" s="2" t="s">
        <v>75</v>
      </c>
      <c r="E34" s="2" t="s">
        <v>28</v>
      </c>
      <c r="F34" s="2" t="s">
        <v>101</v>
      </c>
      <c r="G34" s="0" t="n">
        <v>2</v>
      </c>
      <c r="H34" s="0" t="n">
        <v>2</v>
      </c>
      <c r="I34" s="0" t="s">
        <v>102</v>
      </c>
      <c r="J34" s="0" t="n">
        <v>12</v>
      </c>
      <c r="K34" s="0" t="s">
        <v>24</v>
      </c>
      <c r="L34" s="0" t="s">
        <v>24</v>
      </c>
      <c r="M34" s="0" t="str">
        <f aca="false">CONCATENATE(B34," ",C34)</f>
        <v>Lorena Velasco</v>
      </c>
      <c r="N34" s="0" t="str">
        <f aca="false">CONCATENATE(YEAR(D34),IF(MONTH(D34)&lt;10,"0",""),MONTH(D34),IF(DAY(D34)&lt;10,"0",""),DAY(D34))</f>
        <v>20221111</v>
      </c>
      <c r="O34" s="0" t="str">
        <f aca="false">CONCATENATE(YEAR(F34),IF(MONTH(F34)&lt;10,"0",""),MONTH(F34),IF(DAY(F34)&lt;10,"0",""),DAY(F34))</f>
        <v>20221113</v>
      </c>
      <c r="P34" s="0" t="str">
        <f aca="false">LEFT(I34,2)</f>
        <v>Q2</v>
      </c>
      <c r="Q34" s="0" t="str">
        <f aca="false">CONCATENATE("('",M34,"','",N34,"','",O34,"','",J34,"','",$D$13,"','",P34,"','",A34,"','",G34,"'),")</f>
        <v>('Lorena Velasco','20221111','20221113','12','20221104','Q2','HMBD3W982R','2'),</v>
      </c>
    </row>
    <row r="35" customFormat="false" ht="12.8" hidden="false" customHeight="false" outlineLevel="0" collapsed="false">
      <c r="A35" s="0" t="s">
        <v>103</v>
      </c>
      <c r="B35" s="0" t="s">
        <v>104</v>
      </c>
      <c r="C35" s="0" t="s">
        <v>105</v>
      </c>
      <c r="D35" s="2" t="s">
        <v>54</v>
      </c>
      <c r="E35" s="2" t="s">
        <v>28</v>
      </c>
      <c r="F35" s="2" t="s">
        <v>101</v>
      </c>
      <c r="G35" s="0" t="n">
        <v>5</v>
      </c>
      <c r="H35" s="0" t="n">
        <v>1</v>
      </c>
      <c r="I35" s="0" t="s">
        <v>23</v>
      </c>
      <c r="J35" s="0" t="n">
        <v>10</v>
      </c>
      <c r="K35" s="0" t="s">
        <v>24</v>
      </c>
      <c r="L35" s="0" t="s">
        <v>24</v>
      </c>
      <c r="M35" s="0" t="str">
        <f aca="false">CONCATENATE(B35," ",C35)</f>
        <v>Racha Wins</v>
      </c>
      <c r="N35" s="0" t="str">
        <f aca="false">CONCATENATE(YEAR(D35),IF(MONTH(D35)&lt;10,"0",""),MONTH(D35),IF(DAY(D35)&lt;10,"0",""),DAY(D35))</f>
        <v>20221108</v>
      </c>
      <c r="O35" s="0" t="str">
        <f aca="false">CONCATENATE(YEAR(F35),IF(MONTH(F35)&lt;10,"0",""),MONTH(F35),IF(DAY(F35)&lt;10,"0",""),DAY(F35))</f>
        <v>20221113</v>
      </c>
      <c r="P35" s="0" t="str">
        <f aca="false">LEFT(I35,2)</f>
        <v>P1</v>
      </c>
      <c r="Q35" s="0" t="str">
        <f aca="false">CONCATENATE("('",M35,"','",N35,"','",O35,"','",J35,"','",$D$13,"','",P35,"','",A35,"','",G35,"'),")</f>
        <v>('Racha Wins','20221108','20221113','10','20221104','P1','HMDXRWAPRM','5'),</v>
      </c>
    </row>
    <row r="36" customFormat="false" ht="12.8" hidden="false" customHeight="false" outlineLevel="0" collapsed="false">
      <c r="A36" s="0" t="s">
        <v>106</v>
      </c>
      <c r="B36" s="0" t="s">
        <v>107</v>
      </c>
      <c r="C36" s="0" t="s">
        <v>108</v>
      </c>
      <c r="D36" s="2" t="s">
        <v>109</v>
      </c>
      <c r="E36" s="2" t="s">
        <v>28</v>
      </c>
      <c r="F36" s="2" t="s">
        <v>44</v>
      </c>
      <c r="G36" s="0" t="n">
        <v>7</v>
      </c>
      <c r="H36" s="0" t="n">
        <v>1</v>
      </c>
      <c r="I36" s="0" t="s">
        <v>23</v>
      </c>
      <c r="J36" s="0" t="n">
        <v>11</v>
      </c>
      <c r="K36" s="0" t="s">
        <v>24</v>
      </c>
      <c r="L36" s="0" t="s">
        <v>24</v>
      </c>
      <c r="M36" s="0" t="str">
        <f aca="false">CONCATENATE(B36," ",C36)</f>
        <v>Levi Mwirigi</v>
      </c>
      <c r="N36" s="0" t="str">
        <f aca="false">CONCATENATE(YEAR(D36),IF(MONTH(D36)&lt;10,"0",""),MONTH(D36),IF(DAY(D36)&lt;10,"0",""),DAY(D36))</f>
        <v>20221120</v>
      </c>
      <c r="O36" s="0" t="str">
        <f aca="false">CONCATENATE(YEAR(F36),IF(MONTH(F36)&lt;10,"0",""),MONTH(F36),IF(DAY(F36)&lt;10,"0",""),DAY(F36))</f>
        <v>20221127</v>
      </c>
      <c r="P36" s="0" t="str">
        <f aca="false">LEFT(I36,2)</f>
        <v>P1</v>
      </c>
      <c r="Q36" s="0" t="str">
        <f aca="false">CONCATENATE("('",M36,"','",N36,"','",O36,"','",J36,"','",$D$13,"','",P36,"','",A36,"','",G36,"'),")</f>
        <v>('Levi Mwirigi','20221120','20221127','11','20221104','P1','HMECEPFJCZ','7'),</v>
      </c>
    </row>
    <row r="37" customFormat="false" ht="12.8" hidden="false" customHeight="false" outlineLevel="0" collapsed="false">
      <c r="A37" s="0" t="s">
        <v>110</v>
      </c>
      <c r="B37" s="0" t="s">
        <v>111</v>
      </c>
      <c r="C37" s="0" t="s">
        <v>112</v>
      </c>
      <c r="D37" s="2" t="s">
        <v>32</v>
      </c>
      <c r="E37" s="2" t="s">
        <v>28</v>
      </c>
      <c r="F37" s="2" t="s">
        <v>80</v>
      </c>
      <c r="G37" s="0" t="n">
        <v>5</v>
      </c>
      <c r="H37" s="0" t="n">
        <v>1</v>
      </c>
      <c r="I37" s="0" t="s">
        <v>23</v>
      </c>
      <c r="J37" s="0" t="n">
        <v>17</v>
      </c>
      <c r="K37" s="0" t="s">
        <v>24</v>
      </c>
      <c r="L37" s="0" t="s">
        <v>24</v>
      </c>
      <c r="M37" s="0" t="str">
        <f aca="false">CONCATENATE(B37," ",C37)</f>
        <v>David Parker</v>
      </c>
      <c r="N37" s="0" t="str">
        <f aca="false">CONCATENATE(YEAR(D37),IF(MONTH(D37)&lt;10,"0",""),MONTH(D37),IF(DAY(D37)&lt;10,"0",""),DAY(D37))</f>
        <v>20221110</v>
      </c>
      <c r="O37" s="0" t="str">
        <f aca="false">CONCATENATE(YEAR(F37),IF(MONTH(F37)&lt;10,"0",""),MONTH(F37),IF(DAY(F37)&lt;10,"0",""),DAY(F37))</f>
        <v>20221115</v>
      </c>
      <c r="P37" s="0" t="str">
        <f aca="false">LEFT(I37,2)</f>
        <v>P1</v>
      </c>
      <c r="Q37" s="0" t="str">
        <f aca="false">CONCATENATE("('",M37,"','",N37,"','",O37,"','",J37,"','",$D$13,"','",P37,"','",A37,"','",G37,"'),")</f>
        <v>('David Parker','20221110','20221115','17','20221104','P1','HMFHHS9M88','5'),</v>
      </c>
    </row>
    <row r="38" customFormat="false" ht="15" hidden="false" customHeight="false" outlineLevel="0" collapsed="false">
      <c r="A38" s="0" t="s">
        <v>113</v>
      </c>
      <c r="B38" s="0" t="s">
        <v>114</v>
      </c>
      <c r="C38" s="3" t="s">
        <v>115</v>
      </c>
      <c r="D38" s="2" t="s">
        <v>36</v>
      </c>
      <c r="E38" s="2" t="s">
        <v>28</v>
      </c>
      <c r="F38" s="2" t="s">
        <v>37</v>
      </c>
      <c r="G38" s="0" t="n">
        <v>1</v>
      </c>
      <c r="H38" s="0" t="n">
        <v>3</v>
      </c>
      <c r="I38" s="0" t="s">
        <v>116</v>
      </c>
      <c r="J38" s="0" t="n">
        <v>15</v>
      </c>
      <c r="K38" s="0" t="s">
        <v>24</v>
      </c>
      <c r="L38" s="0" t="s">
        <v>24</v>
      </c>
      <c r="M38" s="0" t="str">
        <f aca="false">CONCATENATE(B38," ",C38)</f>
        <v>Yeliya 用户</v>
      </c>
      <c r="N38" s="0" t="str">
        <f aca="false">CONCATENATE(YEAR(D38),IF(MONTH(D38)&lt;10,"0",""),MONTH(D38),IF(DAY(D38)&lt;10,"0",""),DAY(D38))</f>
        <v>20221105</v>
      </c>
      <c r="O38" s="0" t="str">
        <f aca="false">CONCATENATE(YEAR(F38),IF(MONTH(F38)&lt;10,"0",""),MONTH(F38),IF(DAY(F38)&lt;10,"0",""),DAY(F38))</f>
        <v>20221106</v>
      </c>
      <c r="P38" s="0" t="str">
        <f aca="false">LEFT(I38,2)</f>
        <v>P3</v>
      </c>
      <c r="Q38" s="0" t="str">
        <f aca="false">CONCATENATE("('",M38,"','",N38,"','",O38,"','",J38,"','",$D$13,"','",P38,"','",A38,"','",G38,"'),")</f>
        <v>('Yeliya 用户','20221105','20221106','15','20221104','P3','HMFHT5P5FR','1'),</v>
      </c>
    </row>
    <row r="39" customFormat="false" ht="12.8" hidden="false" customHeight="false" outlineLevel="0" collapsed="false">
      <c r="A39" s="0" t="s">
        <v>117</v>
      </c>
      <c r="B39" s="0" t="s">
        <v>118</v>
      </c>
      <c r="C39" s="0" t="s">
        <v>119</v>
      </c>
      <c r="D39" s="2" t="s">
        <v>120</v>
      </c>
      <c r="E39" s="2" t="s">
        <v>28</v>
      </c>
      <c r="F39" s="2" t="s">
        <v>36</v>
      </c>
      <c r="G39" s="0" t="n">
        <v>1</v>
      </c>
      <c r="H39" s="0" t="n">
        <v>1</v>
      </c>
      <c r="I39" s="0" t="s">
        <v>23</v>
      </c>
      <c r="J39" s="0" t="n">
        <v>14</v>
      </c>
      <c r="K39" s="0" t="s">
        <v>121</v>
      </c>
      <c r="L39" s="0" t="s">
        <v>24</v>
      </c>
      <c r="M39" s="0" t="str">
        <f aca="false">CONCATENATE(B39," ",C39)</f>
        <v>Yongchul Han</v>
      </c>
      <c r="N39" s="0" t="str">
        <f aca="false">CONCATENATE(YEAR(D39),IF(MONTH(D39)&lt;10,"0",""),MONTH(D39),IF(DAY(D39)&lt;10,"0",""),DAY(D39))</f>
        <v>20221104</v>
      </c>
      <c r="O39" s="0" t="str">
        <f aca="false">CONCATENATE(YEAR(F39),IF(MONTH(F39)&lt;10,"0",""),MONTH(F39),IF(DAY(F39)&lt;10,"0",""),DAY(F39))</f>
        <v>20221105</v>
      </c>
      <c r="P39" s="0" t="str">
        <f aca="false">LEFT(I39,2)</f>
        <v>P1</v>
      </c>
      <c r="Q39" s="0" t="str">
        <f aca="false">CONCATENATE("('",M39,"','",N39,"','",O39,"','",J39,"','",$D$13,"','",P39,"','",A39,"','",G39,"'),")</f>
        <v>('Yongchul Han','20221104','20221105','14','20221104','P1','HMFWTY2DWR','1'),</v>
      </c>
    </row>
    <row r="40" customFormat="false" ht="12.8" hidden="false" customHeight="false" outlineLevel="0" collapsed="false">
      <c r="A40" s="0" t="s">
        <v>122</v>
      </c>
      <c r="B40" s="0" t="s">
        <v>123</v>
      </c>
      <c r="C40" s="0" t="s">
        <v>124</v>
      </c>
      <c r="D40" s="2" t="s">
        <v>101</v>
      </c>
      <c r="E40" s="2" t="s">
        <v>28</v>
      </c>
      <c r="F40" s="2" t="s">
        <v>80</v>
      </c>
      <c r="G40" s="0" t="n">
        <v>2</v>
      </c>
      <c r="H40" s="0" t="n">
        <v>2</v>
      </c>
      <c r="I40" s="0" t="s">
        <v>102</v>
      </c>
      <c r="J40" s="0" t="n">
        <v>12</v>
      </c>
      <c r="K40" s="0" t="s">
        <v>24</v>
      </c>
      <c r="L40" s="0" t="s">
        <v>24</v>
      </c>
      <c r="M40" s="0" t="str">
        <f aca="false">CONCATENATE(B40," ",C40)</f>
        <v>Jessica Keating</v>
      </c>
      <c r="N40" s="0" t="str">
        <f aca="false">CONCATENATE(YEAR(D40),IF(MONTH(D40)&lt;10,"0",""),MONTH(D40),IF(DAY(D40)&lt;10,"0",""),DAY(D40))</f>
        <v>20221113</v>
      </c>
      <c r="O40" s="0" t="str">
        <f aca="false">CONCATENATE(YEAR(F40),IF(MONTH(F40)&lt;10,"0",""),MONTH(F40),IF(DAY(F40)&lt;10,"0",""),DAY(F40))</f>
        <v>20221115</v>
      </c>
      <c r="P40" s="0" t="str">
        <f aca="false">LEFT(I40,2)</f>
        <v>Q2</v>
      </c>
      <c r="Q40" s="0" t="str">
        <f aca="false">CONCATENATE("('",M40,"','",N40,"','",O40,"','",J40,"','",$D$13,"','",P40,"','",A40,"','",G40,"'),")</f>
        <v>('Jessica Keating','20221113','20221115','12','20221104','Q2','HMH4XZE5RE','2'),</v>
      </c>
    </row>
    <row r="41" customFormat="false" ht="12.8" hidden="false" customHeight="false" outlineLevel="0" collapsed="false">
      <c r="A41" s="0" t="s">
        <v>125</v>
      </c>
      <c r="B41" s="0" t="s">
        <v>126</v>
      </c>
      <c r="C41" s="0" t="s">
        <v>127</v>
      </c>
      <c r="D41" s="2" t="s">
        <v>37</v>
      </c>
      <c r="E41" s="2" t="s">
        <v>28</v>
      </c>
      <c r="F41" s="2" t="s">
        <v>101</v>
      </c>
      <c r="G41" s="0" t="n">
        <v>7</v>
      </c>
      <c r="H41" s="0" t="n">
        <v>1</v>
      </c>
      <c r="I41" s="0" t="s">
        <v>23</v>
      </c>
      <c r="J41" s="0" t="n">
        <v>4</v>
      </c>
      <c r="K41" s="0" t="s">
        <v>24</v>
      </c>
      <c r="L41" s="0" t="s">
        <v>24</v>
      </c>
      <c r="M41" s="0" t="str">
        <f aca="false">CONCATENATE(B41," ",C41)</f>
        <v>Dalton Ball</v>
      </c>
      <c r="N41" s="0" t="str">
        <f aca="false">CONCATENATE(YEAR(D41),IF(MONTH(D41)&lt;10,"0",""),MONTH(D41),IF(DAY(D41)&lt;10,"0",""),DAY(D41))</f>
        <v>20221106</v>
      </c>
      <c r="O41" s="0" t="str">
        <f aca="false">CONCATENATE(YEAR(F41),IF(MONTH(F41)&lt;10,"0",""),MONTH(F41),IF(DAY(F41)&lt;10,"0",""),DAY(F41))</f>
        <v>20221113</v>
      </c>
      <c r="P41" s="0" t="str">
        <f aca="false">LEFT(I41,2)</f>
        <v>P1</v>
      </c>
      <c r="Q41" s="0" t="str">
        <f aca="false">CONCATENATE("('",M41,"','",N41,"','",O41,"','",J41,"','",$D$13,"','",P41,"','",A41,"','",G41,"'),")</f>
        <v>('Dalton Ball','20221106','20221113','4','20221104','P1','HMHR4PZDN3','7'),</v>
      </c>
    </row>
    <row r="42" customFormat="false" ht="12.8" hidden="false" customHeight="false" outlineLevel="0" collapsed="false">
      <c r="A42" s="0" t="s">
        <v>128</v>
      </c>
      <c r="B42" s="0" t="s">
        <v>129</v>
      </c>
      <c r="C42" s="0" t="s">
        <v>130</v>
      </c>
      <c r="D42" s="2" t="s">
        <v>120</v>
      </c>
      <c r="E42" s="2" t="s">
        <v>28</v>
      </c>
      <c r="F42" s="2" t="s">
        <v>37</v>
      </c>
      <c r="G42" s="0" t="n">
        <v>2</v>
      </c>
      <c r="H42" s="0" t="n">
        <v>1</v>
      </c>
      <c r="I42" s="0" t="s">
        <v>23</v>
      </c>
      <c r="J42" s="0" t="n">
        <v>4</v>
      </c>
      <c r="K42" s="0" t="s">
        <v>121</v>
      </c>
      <c r="L42" s="0" t="s">
        <v>24</v>
      </c>
      <c r="M42" s="0" t="str">
        <f aca="false">CONCATENATE(B42," ",C42)</f>
        <v>Dmytriy Gladyshev</v>
      </c>
      <c r="N42" s="0" t="str">
        <f aca="false">CONCATENATE(YEAR(D42),IF(MONTH(D42)&lt;10,"0",""),MONTH(D42),IF(DAY(D42)&lt;10,"0",""),DAY(D42))</f>
        <v>20221104</v>
      </c>
      <c r="O42" s="0" t="str">
        <f aca="false">CONCATENATE(YEAR(F42),IF(MONTH(F42)&lt;10,"0",""),MONTH(F42),IF(DAY(F42)&lt;10,"0",""),DAY(F42))</f>
        <v>20221106</v>
      </c>
      <c r="P42" s="0" t="str">
        <f aca="false">LEFT(I42,2)</f>
        <v>P1</v>
      </c>
      <c r="Q42" s="0" t="str">
        <f aca="false">CONCATENATE("('",M42,"','",N42,"','",O42,"','",J42,"','",$D$13,"','",P42,"','",A42,"','",G42,"'),")</f>
        <v>('Dmytriy Gladyshev','20221104','20221106','4','20221104','P1','HMJ2DE58D8','2'),</v>
      </c>
    </row>
    <row r="43" customFormat="false" ht="15" hidden="false" customHeight="false" outlineLevel="0" collapsed="false">
      <c r="A43" s="0" t="s">
        <v>131</v>
      </c>
      <c r="B43" s="0" t="s">
        <v>114</v>
      </c>
      <c r="C43" s="3" t="s">
        <v>115</v>
      </c>
      <c r="D43" s="2" t="s">
        <v>120</v>
      </c>
      <c r="E43" s="2" t="s">
        <v>28</v>
      </c>
      <c r="F43" s="2" t="s">
        <v>36</v>
      </c>
      <c r="G43" s="0" t="n">
        <v>1</v>
      </c>
      <c r="H43" s="0" t="n">
        <v>3</v>
      </c>
      <c r="I43" s="0" t="s">
        <v>116</v>
      </c>
      <c r="J43" s="0" t="n">
        <v>15</v>
      </c>
      <c r="K43" s="0" t="s">
        <v>24</v>
      </c>
      <c r="L43" s="0" t="s">
        <v>24</v>
      </c>
      <c r="M43" s="0" t="str">
        <f aca="false">CONCATENATE(B43," ",C43)</f>
        <v>Yeliya 用户</v>
      </c>
      <c r="N43" s="0" t="str">
        <f aca="false">CONCATENATE(YEAR(D43),IF(MONTH(D43)&lt;10,"0",""),MONTH(D43),IF(DAY(D43)&lt;10,"0",""),DAY(D43))</f>
        <v>20221104</v>
      </c>
      <c r="O43" s="0" t="str">
        <f aca="false">CONCATENATE(YEAR(F43),IF(MONTH(F43)&lt;10,"0",""),MONTH(F43),IF(DAY(F43)&lt;10,"0",""),DAY(F43))</f>
        <v>20221105</v>
      </c>
      <c r="P43" s="0" t="str">
        <f aca="false">LEFT(I43,2)</f>
        <v>P3</v>
      </c>
      <c r="Q43" s="0" t="str">
        <f aca="false">CONCATENATE("('",M43,"','",N43,"','",O43,"','",J43,"','",$D$13,"','",P43,"','",A43,"','",G43,"'),")</f>
        <v>('Yeliya 用户','20221104','20221105','15','20221104','P3','HMJTFKTNHK','1'),</v>
      </c>
    </row>
    <row r="44" customFormat="false" ht="12.8" hidden="false" customHeight="false" outlineLevel="0" collapsed="false">
      <c r="A44" s="0" t="s">
        <v>132</v>
      </c>
      <c r="B44" s="0" t="s">
        <v>133</v>
      </c>
      <c r="C44" s="0" t="s">
        <v>134</v>
      </c>
      <c r="D44" s="2" t="s">
        <v>135</v>
      </c>
      <c r="E44" s="2" t="s">
        <v>28</v>
      </c>
      <c r="F44" s="2" t="s">
        <v>75</v>
      </c>
      <c r="G44" s="0" t="n">
        <v>4</v>
      </c>
      <c r="H44" s="0" t="n">
        <v>1</v>
      </c>
      <c r="I44" s="0" t="s">
        <v>23</v>
      </c>
      <c r="J44" s="0" t="s">
        <v>136</v>
      </c>
      <c r="K44" s="0" t="s">
        <v>24</v>
      </c>
      <c r="L44" s="0" t="s">
        <v>24</v>
      </c>
      <c r="M44" s="0" t="str">
        <f aca="false">CONCATENATE(B44," ",C44)</f>
        <v>Ricardo Tellez</v>
      </c>
      <c r="N44" s="0" t="str">
        <f aca="false">CONCATENATE(YEAR(D44),IF(MONTH(D44)&lt;10,"0",""),MONTH(D44),IF(DAY(D44)&lt;10,"0",""),DAY(D44))</f>
        <v>20221107</v>
      </c>
      <c r="O44" s="0" t="str">
        <f aca="false">CONCATENATE(YEAR(F44),IF(MONTH(F44)&lt;10,"0",""),MONTH(F44),IF(DAY(F44)&lt;10,"0",""),DAY(F44))</f>
        <v>20221111</v>
      </c>
      <c r="P44" s="0" t="str">
        <f aca="false">LEFT(I44,2)</f>
        <v>P1</v>
      </c>
      <c r="Q44" s="0" t="str">
        <f aca="false">CONCATENATE("('",M44,"','",N44,"','",O44,"','",J44,"','",$D$13,"','",P44,"','",A44,"','",G44,"'),")</f>
        <v>('Ricardo Tellez','20221107','20221111','-','20221104','P1','HMK35D3S34','4'),</v>
      </c>
    </row>
    <row r="45" customFormat="false" ht="12.8" hidden="false" customHeight="false" outlineLevel="0" collapsed="false">
      <c r="A45" s="0" t="s">
        <v>137</v>
      </c>
      <c r="B45" s="0" t="s">
        <v>138</v>
      </c>
      <c r="C45" s="0" t="s">
        <v>139</v>
      </c>
      <c r="D45" s="2" t="s">
        <v>120</v>
      </c>
      <c r="E45" s="2" t="s">
        <v>28</v>
      </c>
      <c r="F45" s="2" t="s">
        <v>36</v>
      </c>
      <c r="G45" s="0" t="n">
        <v>1</v>
      </c>
      <c r="H45" s="0" t="n">
        <v>1</v>
      </c>
      <c r="I45" s="0" t="s">
        <v>102</v>
      </c>
      <c r="J45" s="0" t="n">
        <v>5</v>
      </c>
      <c r="K45" s="0" t="s">
        <v>121</v>
      </c>
      <c r="L45" s="0" t="s">
        <v>24</v>
      </c>
      <c r="M45" s="0" t="str">
        <f aca="false">CONCATENATE(B45," ",C45)</f>
        <v>Gary Leonard</v>
      </c>
      <c r="N45" s="0" t="str">
        <f aca="false">CONCATENATE(YEAR(D45),IF(MONTH(D45)&lt;10,"0",""),MONTH(D45),IF(DAY(D45)&lt;10,"0",""),DAY(D45))</f>
        <v>20221104</v>
      </c>
      <c r="O45" s="0" t="str">
        <f aca="false">CONCATENATE(YEAR(F45),IF(MONTH(F45)&lt;10,"0",""),MONTH(F45),IF(DAY(F45)&lt;10,"0",""),DAY(F45))</f>
        <v>20221105</v>
      </c>
      <c r="P45" s="0" t="str">
        <f aca="false">LEFT(I45,2)</f>
        <v>Q2</v>
      </c>
      <c r="Q45" s="0" t="str">
        <f aca="false">CONCATENATE("('",M45,"','",N45,"','",O45,"','",J45,"','",$D$13,"','",P45,"','",A45,"','",G45,"'),")</f>
        <v>('Gary Leonard','20221104','20221105','5','20221104','Q2','HMK8FZTBHH','1'),</v>
      </c>
    </row>
    <row r="46" customFormat="false" ht="12.8" hidden="false" customHeight="false" outlineLevel="0" collapsed="false">
      <c r="A46" s="0" t="s">
        <v>140</v>
      </c>
      <c r="B46" s="0" t="s">
        <v>141</v>
      </c>
      <c r="C46" s="0" t="s">
        <v>142</v>
      </c>
      <c r="D46" s="2" t="s">
        <v>143</v>
      </c>
      <c r="E46" s="2" t="s">
        <v>28</v>
      </c>
      <c r="F46" s="2" t="s">
        <v>93</v>
      </c>
      <c r="G46" s="0" t="n">
        <v>1</v>
      </c>
      <c r="H46" s="0" t="n">
        <v>1</v>
      </c>
      <c r="I46" s="0" t="s">
        <v>23</v>
      </c>
      <c r="J46" s="0" t="n">
        <v>2</v>
      </c>
      <c r="K46" s="0" t="s">
        <v>24</v>
      </c>
      <c r="L46" s="0" t="s">
        <v>24</v>
      </c>
      <c r="M46" s="0" t="str">
        <f aca="false">CONCATENATE(B46," ",C46)</f>
        <v>Suseela S</v>
      </c>
      <c r="N46" s="0" t="str">
        <f aca="false">CONCATENATE(YEAR(D46),IF(MONTH(D46)&lt;10,"0",""),MONTH(D46),IF(DAY(D46)&lt;10,"0",""),DAY(D46))</f>
        <v>20221117</v>
      </c>
      <c r="O46" s="0" t="str">
        <f aca="false">CONCATENATE(YEAR(F46),IF(MONTH(F46)&lt;10,"0",""),MONTH(F46),IF(DAY(F46)&lt;10,"0",""),DAY(F46))</f>
        <v>20221118</v>
      </c>
      <c r="P46" s="0" t="str">
        <f aca="false">LEFT(I46,2)</f>
        <v>P1</v>
      </c>
      <c r="Q46" s="0" t="str">
        <f aca="false">CONCATENATE("('",M46,"','",N46,"','",O46,"','",J46,"','",$D$13,"','",P46,"','",A46,"','",G46,"'),")</f>
        <v>('Suseela S','20221117','20221118','2','20221104','P1','HMKJ8YZRKB','1'),</v>
      </c>
    </row>
    <row r="47" customFormat="false" ht="12.8" hidden="false" customHeight="false" outlineLevel="0" collapsed="false">
      <c r="A47" s="0" t="s">
        <v>144</v>
      </c>
      <c r="B47" s="0" t="s">
        <v>145</v>
      </c>
      <c r="C47" s="0" t="s">
        <v>146</v>
      </c>
      <c r="D47" s="2" t="s">
        <v>36</v>
      </c>
      <c r="E47" s="2" t="s">
        <v>28</v>
      </c>
      <c r="F47" s="2" t="s">
        <v>37</v>
      </c>
      <c r="G47" s="0" t="n">
        <v>1</v>
      </c>
      <c r="H47" s="0" t="n">
        <v>1</v>
      </c>
      <c r="I47" s="0" t="s">
        <v>102</v>
      </c>
      <c r="J47" s="0" t="n">
        <v>5</v>
      </c>
      <c r="K47" s="0" t="s">
        <v>24</v>
      </c>
      <c r="L47" s="0" t="s">
        <v>24</v>
      </c>
      <c r="M47" s="0" t="str">
        <f aca="false">CONCATENATE(B47," ",C47)</f>
        <v>Zayah Pettitt-Wood</v>
      </c>
      <c r="N47" s="0" t="str">
        <f aca="false">CONCATENATE(YEAR(D47),IF(MONTH(D47)&lt;10,"0",""),MONTH(D47),IF(DAY(D47)&lt;10,"0",""),DAY(D47))</f>
        <v>20221105</v>
      </c>
      <c r="O47" s="0" t="str">
        <f aca="false">CONCATENATE(YEAR(F47),IF(MONTH(F47)&lt;10,"0",""),MONTH(F47),IF(DAY(F47)&lt;10,"0",""),DAY(F47))</f>
        <v>20221106</v>
      </c>
      <c r="P47" s="0" t="str">
        <f aca="false">LEFT(I47,2)</f>
        <v>Q2</v>
      </c>
      <c r="Q47" s="0" t="str">
        <f aca="false">CONCATENATE("('",M47,"','",N47,"','",O47,"','",J47,"','",$D$13,"','",P47,"','",A47,"','",G47,"'),")</f>
        <v>('Zayah Pettitt-Wood','20221105','20221106','5','20221104','Q2','HMM5E9NETH','1'),</v>
      </c>
    </row>
    <row r="48" customFormat="false" ht="12.8" hidden="false" customHeight="false" outlineLevel="0" collapsed="false">
      <c r="A48" s="0" t="s">
        <v>147</v>
      </c>
      <c r="B48" s="0" t="s">
        <v>148</v>
      </c>
      <c r="C48" s="0" t="s">
        <v>149</v>
      </c>
      <c r="D48" s="2" t="s">
        <v>32</v>
      </c>
      <c r="E48" s="2" t="s">
        <v>28</v>
      </c>
      <c r="F48" s="2" t="s">
        <v>76</v>
      </c>
      <c r="G48" s="0" t="n">
        <v>4</v>
      </c>
      <c r="H48" s="0" t="n">
        <v>3</v>
      </c>
      <c r="I48" s="0" t="s">
        <v>116</v>
      </c>
      <c r="J48" s="0" t="n">
        <v>15</v>
      </c>
      <c r="K48" s="0" t="s">
        <v>24</v>
      </c>
      <c r="L48" s="0" t="s">
        <v>24</v>
      </c>
      <c r="M48" s="0" t="str">
        <f aca="false">CONCATENATE(B48," ",C48)</f>
        <v>Ma Chinnie Ann Andaya Bergonia</v>
      </c>
      <c r="N48" s="0" t="str">
        <f aca="false">CONCATENATE(YEAR(D48),IF(MONTH(D48)&lt;10,"0",""),MONTH(D48),IF(DAY(D48)&lt;10,"0",""),DAY(D48))</f>
        <v>20221110</v>
      </c>
      <c r="O48" s="0" t="str">
        <f aca="false">CONCATENATE(YEAR(F48),IF(MONTH(F48)&lt;10,"0",""),MONTH(F48),IF(DAY(F48)&lt;10,"0",""),DAY(F48))</f>
        <v>20221114</v>
      </c>
      <c r="P48" s="0" t="str">
        <f aca="false">LEFT(I48,2)</f>
        <v>P3</v>
      </c>
      <c r="Q48" s="0" t="str">
        <f aca="false">CONCATENATE("('",M48,"','",N48,"','",O48,"','",J48,"','",$D$13,"','",P48,"','",A48,"','",G48,"'),")</f>
        <v>('Ma Chinnie Ann Andaya Bergonia','20221110','20221114','15','20221104','P3','HMN8PDRAS2','4'),</v>
      </c>
    </row>
    <row r="49" customFormat="false" ht="12.8" hidden="false" customHeight="false" outlineLevel="0" collapsed="false">
      <c r="A49" s="0" t="s">
        <v>150</v>
      </c>
      <c r="B49" s="0" t="s">
        <v>151</v>
      </c>
      <c r="C49" s="0" t="s">
        <v>152</v>
      </c>
      <c r="D49" s="2" t="s">
        <v>94</v>
      </c>
      <c r="E49" s="2" t="s">
        <v>28</v>
      </c>
      <c r="F49" s="2" t="s">
        <v>44</v>
      </c>
      <c r="G49" s="0" t="n">
        <v>2</v>
      </c>
      <c r="H49" s="0" t="n">
        <v>3</v>
      </c>
      <c r="I49" s="0" t="s">
        <v>116</v>
      </c>
      <c r="J49" s="0" t="n">
        <v>15</v>
      </c>
      <c r="K49" s="0" t="s">
        <v>24</v>
      </c>
      <c r="L49" s="0" t="s">
        <v>24</v>
      </c>
      <c r="M49" s="0" t="str">
        <f aca="false">CONCATENATE(B49," ",C49)</f>
        <v>Devapriya Rasmussen</v>
      </c>
      <c r="N49" s="0" t="str">
        <f aca="false">CONCATENATE(YEAR(D49),IF(MONTH(D49)&lt;10,"0",""),MONTH(D49),IF(DAY(D49)&lt;10,"0",""),DAY(D49))</f>
        <v>20221125</v>
      </c>
      <c r="O49" s="0" t="str">
        <f aca="false">CONCATENATE(YEAR(F49),IF(MONTH(F49)&lt;10,"0",""),MONTH(F49),IF(DAY(F49)&lt;10,"0",""),DAY(F49))</f>
        <v>20221127</v>
      </c>
      <c r="P49" s="0" t="str">
        <f aca="false">LEFT(I49,2)</f>
        <v>P3</v>
      </c>
      <c r="Q49" s="0" t="str">
        <f aca="false">CONCATENATE("('",M49,"','",N49,"','",O49,"','",J49,"','",$D$13,"','",P49,"','",A49,"','",G49,"'),")</f>
        <v>('Devapriya Rasmussen','20221125','20221127','15','20221104','P3','HMNQK5FH8X','2'),</v>
      </c>
    </row>
    <row r="50" customFormat="false" ht="12.8" hidden="false" customHeight="false" outlineLevel="0" collapsed="false">
      <c r="A50" s="0" t="s">
        <v>153</v>
      </c>
      <c r="B50" s="0" t="s">
        <v>154</v>
      </c>
      <c r="C50" s="0" t="s">
        <v>155</v>
      </c>
      <c r="D50" s="2" t="s">
        <v>75</v>
      </c>
      <c r="E50" s="2" t="s">
        <v>28</v>
      </c>
      <c r="F50" s="2" t="s">
        <v>67</v>
      </c>
      <c r="G50" s="0" t="n">
        <v>1</v>
      </c>
      <c r="H50" s="0" t="n">
        <v>1</v>
      </c>
      <c r="I50" s="0" t="s">
        <v>23</v>
      </c>
      <c r="J50" s="0" t="n">
        <v>16</v>
      </c>
      <c r="K50" s="0" t="s">
        <v>24</v>
      </c>
      <c r="L50" s="0" t="s">
        <v>24</v>
      </c>
      <c r="M50" s="0" t="str">
        <f aca="false">CONCATENATE(B50," ",C50)</f>
        <v>Dinh-Kien Huynh</v>
      </c>
      <c r="N50" s="0" t="str">
        <f aca="false">CONCATENATE(YEAR(D50),IF(MONTH(D50)&lt;10,"0",""),MONTH(D50),IF(DAY(D50)&lt;10,"0",""),DAY(D50))</f>
        <v>20221111</v>
      </c>
      <c r="O50" s="0" t="str">
        <f aca="false">CONCATENATE(YEAR(F50),IF(MONTH(F50)&lt;10,"0",""),MONTH(F50),IF(DAY(F50)&lt;10,"0",""),DAY(F50))</f>
        <v>20221112</v>
      </c>
      <c r="P50" s="0" t="str">
        <f aca="false">LEFT(I50,2)</f>
        <v>P1</v>
      </c>
      <c r="Q50" s="0" t="str">
        <f aca="false">CONCATENATE("('",M50,"','",N50,"','",O50,"','",J50,"','",$D$13,"','",P50,"','",A50,"','",G50,"'),")</f>
        <v>('Dinh-Kien Huynh','20221111','20221112','16','20221104','P1','HMP9BWR3KR','1'),</v>
      </c>
    </row>
    <row r="51" customFormat="false" ht="12.8" hidden="false" customHeight="false" outlineLevel="0" collapsed="false">
      <c r="A51" s="0" t="s">
        <v>156</v>
      </c>
      <c r="B51" s="0" t="s">
        <v>157</v>
      </c>
      <c r="C51" s="0" t="s">
        <v>158</v>
      </c>
      <c r="D51" s="2" t="s">
        <v>67</v>
      </c>
      <c r="E51" s="2" t="s">
        <v>28</v>
      </c>
      <c r="F51" s="2" t="s">
        <v>76</v>
      </c>
      <c r="G51" s="0" t="n">
        <v>2</v>
      </c>
      <c r="H51" s="0" t="n">
        <v>1</v>
      </c>
      <c r="I51" s="0" t="s">
        <v>23</v>
      </c>
      <c r="J51" s="0" t="n">
        <v>2</v>
      </c>
      <c r="K51" s="0" t="s">
        <v>24</v>
      </c>
      <c r="L51" s="0" t="s">
        <v>24</v>
      </c>
      <c r="M51" s="0" t="str">
        <f aca="false">CONCATENATE(B51," ",C51)</f>
        <v>Ziming Meng</v>
      </c>
      <c r="N51" s="0" t="str">
        <f aca="false">CONCATENATE(YEAR(D51),IF(MONTH(D51)&lt;10,"0",""),MONTH(D51),IF(DAY(D51)&lt;10,"0",""),DAY(D51))</f>
        <v>20221112</v>
      </c>
      <c r="O51" s="0" t="str">
        <f aca="false">CONCATENATE(YEAR(F51),IF(MONTH(F51)&lt;10,"0",""),MONTH(F51),IF(DAY(F51)&lt;10,"0",""),DAY(F51))</f>
        <v>20221114</v>
      </c>
      <c r="P51" s="0" t="str">
        <f aca="false">LEFT(I51,2)</f>
        <v>P1</v>
      </c>
      <c r="Q51" s="0" t="str">
        <f aca="false">CONCATENATE("('",M51,"','",N51,"','",O51,"','",J51,"','",$D$13,"','",P51,"','",A51,"','",G51,"'),")</f>
        <v>('Ziming Meng','20221112','20221114','2','20221104','P1','HMPDZDB4KK','2'),</v>
      </c>
    </row>
    <row r="52" customFormat="false" ht="12.8" hidden="false" customHeight="false" outlineLevel="0" collapsed="false">
      <c r="A52" s="0" t="s">
        <v>159</v>
      </c>
      <c r="B52" s="0" t="s">
        <v>160</v>
      </c>
      <c r="C52" s="0" t="s">
        <v>161</v>
      </c>
      <c r="D52" s="2" t="s">
        <v>75</v>
      </c>
      <c r="E52" s="2" t="s">
        <v>28</v>
      </c>
      <c r="F52" s="2" t="s">
        <v>76</v>
      </c>
      <c r="G52" s="0" t="n">
        <v>3</v>
      </c>
      <c r="H52" s="0" t="n">
        <v>3</v>
      </c>
      <c r="I52" s="0" t="s">
        <v>116</v>
      </c>
      <c r="J52" s="0" t="n">
        <v>7</v>
      </c>
      <c r="K52" s="0" t="s">
        <v>24</v>
      </c>
      <c r="L52" s="0" t="s">
        <v>24</v>
      </c>
      <c r="M52" s="0" t="str">
        <f aca="false">CONCATENATE(B52," ",C52)</f>
        <v>Queenie Lam</v>
      </c>
      <c r="N52" s="0" t="str">
        <f aca="false">CONCATENATE(YEAR(D52),IF(MONTH(D52)&lt;10,"0",""),MONTH(D52),IF(DAY(D52)&lt;10,"0",""),DAY(D52))</f>
        <v>20221111</v>
      </c>
      <c r="O52" s="0" t="str">
        <f aca="false">CONCATENATE(YEAR(F52),IF(MONTH(F52)&lt;10,"0",""),MONTH(F52),IF(DAY(F52)&lt;10,"0",""),DAY(F52))</f>
        <v>20221114</v>
      </c>
      <c r="P52" s="0" t="str">
        <f aca="false">LEFT(I52,2)</f>
        <v>P3</v>
      </c>
      <c r="Q52" s="0" t="str">
        <f aca="false">CONCATENATE("('",M52,"','",N52,"','",O52,"','",J52,"','",$D$13,"','",P52,"','",A52,"','",G52,"'),")</f>
        <v>('Queenie Lam','20221111','20221114','7','20221104','P3','HMRKMRSJZH','3'),</v>
      </c>
    </row>
    <row r="53" customFormat="false" ht="12.8" hidden="false" customHeight="false" outlineLevel="0" collapsed="false">
      <c r="A53" s="0" t="s">
        <v>162</v>
      </c>
      <c r="B53" s="0" t="s">
        <v>163</v>
      </c>
      <c r="C53" s="0" t="s">
        <v>164</v>
      </c>
      <c r="D53" s="2" t="s">
        <v>75</v>
      </c>
      <c r="E53" s="2" t="s">
        <v>28</v>
      </c>
      <c r="F53" s="2" t="s">
        <v>67</v>
      </c>
      <c r="G53" s="0" t="n">
        <v>1</v>
      </c>
      <c r="H53" s="0" t="n">
        <v>2</v>
      </c>
      <c r="I53" s="0" t="s">
        <v>102</v>
      </c>
      <c r="J53" s="0" t="n">
        <v>3</v>
      </c>
      <c r="K53" s="0" t="s">
        <v>24</v>
      </c>
      <c r="L53" s="0" t="s">
        <v>24</v>
      </c>
      <c r="M53" s="0" t="str">
        <f aca="false">CONCATENATE(B53," ",C53)</f>
        <v>Ben Leighton</v>
      </c>
      <c r="N53" s="0" t="str">
        <f aca="false">CONCATENATE(YEAR(D53),IF(MONTH(D53)&lt;10,"0",""),MONTH(D53),IF(DAY(D53)&lt;10,"0",""),DAY(D53))</f>
        <v>20221111</v>
      </c>
      <c r="O53" s="0" t="str">
        <f aca="false">CONCATENATE(YEAR(F53),IF(MONTH(F53)&lt;10,"0",""),MONTH(F53),IF(DAY(F53)&lt;10,"0",""),DAY(F53))</f>
        <v>20221112</v>
      </c>
      <c r="P53" s="0" t="str">
        <f aca="false">LEFT(I53,2)</f>
        <v>Q2</v>
      </c>
      <c r="Q53" s="0" t="str">
        <f aca="false">CONCATENATE("('",M53,"','",N53,"','",O53,"','",J53,"','",$D$13,"','",P53,"','",A53,"','",G53,"'),")</f>
        <v>('Ben Leighton','20221111','20221112','3','20221104','Q2','HMS9HBEMPY','1'),</v>
      </c>
    </row>
    <row r="54" customFormat="false" ht="12.8" hidden="false" customHeight="false" outlineLevel="0" collapsed="false">
      <c r="A54" s="0" t="s">
        <v>165</v>
      </c>
      <c r="B54" s="0" t="s">
        <v>166</v>
      </c>
      <c r="C54" s="0" t="s">
        <v>167</v>
      </c>
      <c r="D54" s="2" t="s">
        <v>120</v>
      </c>
      <c r="E54" s="2" t="s">
        <v>28</v>
      </c>
      <c r="F54" s="2" t="s">
        <v>37</v>
      </c>
      <c r="G54" s="0" t="n">
        <v>2</v>
      </c>
      <c r="H54" s="0" t="n">
        <v>1</v>
      </c>
      <c r="I54" s="0" t="s">
        <v>102</v>
      </c>
      <c r="J54" s="0" t="n">
        <v>12</v>
      </c>
      <c r="K54" s="0" t="s">
        <v>24</v>
      </c>
      <c r="L54" s="0" t="s">
        <v>24</v>
      </c>
      <c r="M54" s="0" t="str">
        <f aca="false">CONCATENATE(B54," ",C54)</f>
        <v>Aye Chan</v>
      </c>
      <c r="N54" s="0" t="str">
        <f aca="false">CONCATENATE(YEAR(D54),IF(MONTH(D54)&lt;10,"0",""),MONTH(D54),IF(DAY(D54)&lt;10,"0",""),DAY(D54))</f>
        <v>20221104</v>
      </c>
      <c r="O54" s="0" t="str">
        <f aca="false">CONCATENATE(YEAR(F54),IF(MONTH(F54)&lt;10,"0",""),MONTH(F54),IF(DAY(F54)&lt;10,"0",""),DAY(F54))</f>
        <v>20221106</v>
      </c>
      <c r="P54" s="0" t="str">
        <f aca="false">LEFT(I54,2)</f>
        <v>Q2</v>
      </c>
      <c r="Q54" s="0" t="str">
        <f aca="false">CONCATENATE("('",M54,"','",N54,"','",O54,"','",J54,"','",$D$13,"','",P54,"','",A54,"','",G54,"'),")</f>
        <v>('Aye Chan','20221104','20221106','12','20221104','Q2','HMT2HXDHNX','2'),</v>
      </c>
    </row>
    <row r="55" customFormat="false" ht="12.8" hidden="false" customHeight="false" outlineLevel="0" collapsed="false">
      <c r="A55" s="0" t="s">
        <v>168</v>
      </c>
      <c r="B55" s="0" t="s">
        <v>169</v>
      </c>
      <c r="C55" s="0" t="s">
        <v>170</v>
      </c>
      <c r="D55" s="2" t="s">
        <v>54</v>
      </c>
      <c r="E55" s="2" t="s">
        <v>28</v>
      </c>
      <c r="F55" s="2" t="s">
        <v>51</v>
      </c>
      <c r="G55" s="0" t="n">
        <v>1</v>
      </c>
      <c r="H55" s="0" t="n">
        <v>1</v>
      </c>
      <c r="I55" s="0" t="s">
        <v>23</v>
      </c>
      <c r="J55" s="0" t="n">
        <v>16</v>
      </c>
      <c r="K55" s="0" t="s">
        <v>24</v>
      </c>
      <c r="L55" s="0" t="s">
        <v>24</v>
      </c>
      <c r="M55" s="0" t="str">
        <f aca="false">CONCATENATE(B55," ",C55)</f>
        <v>Jenny Kim</v>
      </c>
      <c r="N55" s="0" t="str">
        <f aca="false">CONCATENATE(YEAR(D55),IF(MONTH(D55)&lt;10,"0",""),MONTH(D55),IF(DAY(D55)&lt;10,"0",""),DAY(D55))</f>
        <v>20221108</v>
      </c>
      <c r="O55" s="0" t="str">
        <f aca="false">CONCATENATE(YEAR(F55),IF(MONTH(F55)&lt;10,"0",""),MONTH(F55),IF(DAY(F55)&lt;10,"0",""),DAY(F55))</f>
        <v>20221109</v>
      </c>
      <c r="P55" s="0" t="str">
        <f aca="false">LEFT(I55,2)</f>
        <v>P1</v>
      </c>
      <c r="Q55" s="0" t="str">
        <f aca="false">CONCATENATE("('",M55,"','",N55,"','",O55,"','",J55,"','",$D$13,"','",P55,"','",A55,"','",G55,"'),")</f>
        <v>('Jenny Kim','20221108','20221109','16','20221104','P1','HMT3BCSHEN','1'),</v>
      </c>
    </row>
    <row r="56" customFormat="false" ht="12.8" hidden="false" customHeight="false" outlineLevel="0" collapsed="false">
      <c r="A56" s="0" t="s">
        <v>171</v>
      </c>
      <c r="B56" s="0" t="s">
        <v>172</v>
      </c>
      <c r="C56" s="0" t="s">
        <v>173</v>
      </c>
      <c r="D56" s="2" t="s">
        <v>67</v>
      </c>
      <c r="E56" s="2" t="s">
        <v>28</v>
      </c>
      <c r="F56" s="2" t="s">
        <v>101</v>
      </c>
      <c r="G56" s="0" t="n">
        <v>1</v>
      </c>
      <c r="H56" s="0" t="n">
        <v>1</v>
      </c>
      <c r="I56" s="0" t="s">
        <v>23</v>
      </c>
      <c r="J56" s="0" t="n">
        <v>16</v>
      </c>
      <c r="K56" s="0" t="s">
        <v>24</v>
      </c>
      <c r="L56" s="0" t="s">
        <v>24</v>
      </c>
      <c r="M56" s="0" t="str">
        <f aca="false">CONCATENATE(B56," ",C56)</f>
        <v>Joao Gouveia</v>
      </c>
      <c r="N56" s="0" t="str">
        <f aca="false">CONCATENATE(YEAR(D56),IF(MONTH(D56)&lt;10,"0",""),MONTH(D56),IF(DAY(D56)&lt;10,"0",""),DAY(D56))</f>
        <v>20221112</v>
      </c>
      <c r="O56" s="0" t="str">
        <f aca="false">CONCATENATE(YEAR(F56),IF(MONTH(F56)&lt;10,"0",""),MONTH(F56),IF(DAY(F56)&lt;10,"0",""),DAY(F56))</f>
        <v>20221113</v>
      </c>
      <c r="P56" s="0" t="str">
        <f aca="false">LEFT(I56,2)</f>
        <v>P1</v>
      </c>
      <c r="Q56" s="0" t="str">
        <f aca="false">CONCATENATE("('",M56,"','",N56,"','",O56,"','",J56,"','",$D$13,"','",P56,"','",A56,"','",G56,"'),")</f>
        <v>('Joao Gouveia','20221112','20221113','16','20221104','P1','HMTMM3XM8Q','1'),</v>
      </c>
    </row>
    <row r="57" customFormat="false" ht="12.8" hidden="false" customHeight="false" outlineLevel="0" collapsed="false">
      <c r="A57" s="0" t="s">
        <v>174</v>
      </c>
      <c r="B57" s="0" t="s">
        <v>69</v>
      </c>
      <c r="C57" s="0" t="s">
        <v>70</v>
      </c>
      <c r="D57" s="2" t="s">
        <v>135</v>
      </c>
      <c r="E57" s="2" t="s">
        <v>28</v>
      </c>
      <c r="F57" s="2" t="s">
        <v>67</v>
      </c>
      <c r="G57" s="0" t="n">
        <v>5</v>
      </c>
      <c r="H57" s="0" t="n">
        <v>1</v>
      </c>
      <c r="I57" s="0" t="s">
        <v>23</v>
      </c>
      <c r="J57" s="0" t="n">
        <v>2</v>
      </c>
      <c r="K57" s="0" t="s">
        <v>24</v>
      </c>
      <c r="L57" s="0" t="s">
        <v>24</v>
      </c>
      <c r="M57" s="0" t="str">
        <f aca="false">CONCATENATE(B57," ",C57)</f>
        <v>Chanakarn Junsangsri</v>
      </c>
      <c r="N57" s="0" t="str">
        <f aca="false">CONCATENATE(YEAR(D57),IF(MONTH(D57)&lt;10,"0",""),MONTH(D57),IF(DAY(D57)&lt;10,"0",""),DAY(D57))</f>
        <v>20221107</v>
      </c>
      <c r="O57" s="0" t="str">
        <f aca="false">CONCATENATE(YEAR(F57),IF(MONTH(F57)&lt;10,"0",""),MONTH(F57),IF(DAY(F57)&lt;10,"0",""),DAY(F57))</f>
        <v>20221112</v>
      </c>
      <c r="P57" s="0" t="str">
        <f aca="false">LEFT(I57,2)</f>
        <v>P1</v>
      </c>
      <c r="Q57" s="0" t="str">
        <f aca="false">CONCATENATE("('",M57,"','",N57,"','",O57,"','",J57,"','",$D$13,"','",P57,"','",A57,"','",G57,"'),")</f>
        <v>('Chanakarn Junsangsri','20221107','20221112','2','20221104','P1','HMWPJ4QQC2','5'),</v>
      </c>
    </row>
    <row r="58" customFormat="false" ht="12.8" hidden="false" customHeight="false" outlineLevel="0" collapsed="false">
      <c r="A58" s="0" t="s">
        <v>175</v>
      </c>
      <c r="B58" s="0" t="s">
        <v>176</v>
      </c>
      <c r="C58" s="0" t="s">
        <v>177</v>
      </c>
      <c r="D58" s="2" t="s">
        <v>48</v>
      </c>
      <c r="E58" s="2" t="s">
        <v>28</v>
      </c>
      <c r="F58" s="2" t="s">
        <v>89</v>
      </c>
      <c r="G58" s="0" t="n">
        <v>4</v>
      </c>
      <c r="H58" s="0" t="n">
        <v>4</v>
      </c>
      <c r="I58" s="0" t="s">
        <v>61</v>
      </c>
      <c r="J58" s="0" t="n">
        <v>1</v>
      </c>
      <c r="K58" s="0" t="s">
        <v>24</v>
      </c>
      <c r="L58" s="0" t="s">
        <v>24</v>
      </c>
      <c r="M58" s="0" t="str">
        <f aca="false">CONCATENATE(B58," ",C58)</f>
        <v>Korapin Boonsongsup</v>
      </c>
      <c r="N58" s="0" t="str">
        <f aca="false">CONCATENATE(YEAR(D58),IF(MONTH(D58)&lt;10,"0",""),MONTH(D58),IF(DAY(D58)&lt;10,"0",""),DAY(D58))</f>
        <v>20221203</v>
      </c>
      <c r="O58" s="0" t="str">
        <f aca="false">CONCATENATE(YEAR(F58),IF(MONTH(F58)&lt;10,"0",""),MONTH(F58),IF(DAY(F58)&lt;10,"0",""),DAY(F58))</f>
        <v>20221207</v>
      </c>
      <c r="P58" s="0" t="str">
        <f aca="false">LEFT(I58,2)</f>
        <v>Q4</v>
      </c>
      <c r="Q58" s="0" t="str">
        <f aca="false">CONCATENATE("('",M58,"','",N58,"','",O58,"','",J58,"','",$D$13,"','",P58,"','",A58,"','",G58,"'),")</f>
        <v>('Korapin Boonsongsup','20221203','20221207','1','20221104','Q4','HMX4YSXK8B','4'),</v>
      </c>
    </row>
    <row r="59" customFormat="false" ht="12.8" hidden="false" customHeight="false" outlineLevel="0" collapsed="false">
      <c r="A59" s="0" t="s">
        <v>178</v>
      </c>
      <c r="B59" s="0" t="s">
        <v>179</v>
      </c>
      <c r="C59" s="0" t="s">
        <v>180</v>
      </c>
      <c r="D59" s="2" t="s">
        <v>120</v>
      </c>
      <c r="E59" s="2" t="s">
        <v>28</v>
      </c>
      <c r="F59" s="2" t="s">
        <v>36</v>
      </c>
      <c r="G59" s="0" t="n">
        <v>1</v>
      </c>
      <c r="H59" s="0" t="n">
        <v>1</v>
      </c>
      <c r="I59" s="0" t="s">
        <v>23</v>
      </c>
      <c r="J59" s="0" t="n">
        <v>10</v>
      </c>
      <c r="K59" s="0" t="s">
        <v>24</v>
      </c>
      <c r="L59" s="0" t="s">
        <v>24</v>
      </c>
      <c r="M59" s="0" t="str">
        <f aca="false">CONCATENATE(B59," ",C59)</f>
        <v>Zhendong Tao</v>
      </c>
      <c r="N59" s="0" t="str">
        <f aca="false">CONCATENATE(YEAR(D59),IF(MONTH(D59)&lt;10,"0",""),MONTH(D59),IF(DAY(D59)&lt;10,"0",""),DAY(D59))</f>
        <v>20221104</v>
      </c>
      <c r="O59" s="0" t="str">
        <f aca="false">CONCATENATE(YEAR(F59),IF(MONTH(F59)&lt;10,"0",""),MONTH(F59),IF(DAY(F59)&lt;10,"0",""),DAY(F59))</f>
        <v>20221105</v>
      </c>
      <c r="P59" s="0" t="str">
        <f aca="false">LEFT(I59,2)</f>
        <v>P1</v>
      </c>
      <c r="Q59" s="0" t="str">
        <f aca="false">CONCATENATE("('",M59,"','",N59,"','",O59,"','",J59,"','",$D$13,"','",P59,"','",A59,"','",G59,"'),")</f>
        <v>('Zhendong Tao','20221104','20221105','10','20221104','P1','HMXDBWSBBT','1'),</v>
      </c>
    </row>
    <row r="60" customFormat="false" ht="12.8" hidden="false" customHeight="false" outlineLevel="0" collapsed="false">
      <c r="A60" s="0" t="s">
        <v>181</v>
      </c>
      <c r="B60" s="0" t="s">
        <v>126</v>
      </c>
      <c r="C60" s="0" t="s">
        <v>127</v>
      </c>
      <c r="D60" s="2" t="s">
        <v>101</v>
      </c>
      <c r="E60" s="2" t="s">
        <v>28</v>
      </c>
      <c r="F60" s="2" t="s">
        <v>109</v>
      </c>
      <c r="G60" s="0" t="n">
        <v>7</v>
      </c>
      <c r="H60" s="0" t="n">
        <v>1</v>
      </c>
      <c r="I60" s="0" t="s">
        <v>23</v>
      </c>
      <c r="J60" s="0" t="n">
        <v>4</v>
      </c>
      <c r="K60" s="0" t="s">
        <v>24</v>
      </c>
      <c r="L60" s="0" t="s">
        <v>24</v>
      </c>
      <c r="M60" s="0" t="str">
        <f aca="false">CONCATENATE(B60," ",C60)</f>
        <v>Dalton Ball</v>
      </c>
      <c r="N60" s="0" t="str">
        <f aca="false">CONCATENATE(YEAR(D60),IF(MONTH(D60)&lt;10,"0",""),MONTH(D60),IF(DAY(D60)&lt;10,"0",""),DAY(D60))</f>
        <v>20221113</v>
      </c>
      <c r="O60" s="0" t="str">
        <f aca="false">CONCATENATE(YEAR(F60),IF(MONTH(F60)&lt;10,"0",""),MONTH(F60),IF(DAY(F60)&lt;10,"0",""),DAY(F60))</f>
        <v>20221120</v>
      </c>
      <c r="P60" s="0" t="str">
        <f aca="false">LEFT(I60,2)</f>
        <v>P1</v>
      </c>
      <c r="Q60" s="0" t="str">
        <f aca="false">CONCATENATE("('",M60,"','",N60,"','",O60,"','",J60,"','",$D$13,"','",P60,"','",A60,"','",G60,"'),")</f>
        <v>('Dalton Ball','20221113','20221120','4','20221104','P1','HMXJDPAXHC','7'),</v>
      </c>
    </row>
    <row r="61" customFormat="false" ht="12.8" hidden="false" customHeight="false" outlineLevel="0" collapsed="false">
      <c r="A61" s="0" t="s">
        <v>182</v>
      </c>
      <c r="B61" s="0" t="s">
        <v>91</v>
      </c>
      <c r="C61" s="0" t="s">
        <v>183</v>
      </c>
      <c r="D61" s="2" t="s">
        <v>143</v>
      </c>
      <c r="E61" s="2" t="s">
        <v>28</v>
      </c>
      <c r="F61" s="2" t="s">
        <v>109</v>
      </c>
      <c r="G61" s="0" t="n">
        <v>3</v>
      </c>
      <c r="H61" s="0" t="n">
        <v>2</v>
      </c>
      <c r="I61" s="0" t="s">
        <v>102</v>
      </c>
      <c r="J61" s="0" t="n">
        <v>12</v>
      </c>
      <c r="K61" s="0" t="s">
        <v>24</v>
      </c>
      <c r="L61" s="0" t="s">
        <v>24</v>
      </c>
      <c r="M61" s="0" t="str">
        <f aca="false">CONCATENATE(B61," ",C61)</f>
        <v>Ana Paez - Gelacio</v>
      </c>
      <c r="N61" s="0" t="str">
        <f aca="false">CONCATENATE(YEAR(D61),IF(MONTH(D61)&lt;10,"0",""),MONTH(D61),IF(DAY(D61)&lt;10,"0",""),DAY(D61))</f>
        <v>20221117</v>
      </c>
      <c r="O61" s="0" t="str">
        <f aca="false">CONCATENATE(YEAR(F61),IF(MONTH(F61)&lt;10,"0",""),MONTH(F61),IF(DAY(F61)&lt;10,"0",""),DAY(F61))</f>
        <v>20221120</v>
      </c>
      <c r="P61" s="0" t="str">
        <f aca="false">LEFT(I61,2)</f>
        <v>Q2</v>
      </c>
      <c r="Q61" s="0" t="str">
        <f aca="false">CONCATENATE("('",M61,"','",N61,"','",O61,"','",J61,"','",$D$13,"','",P61,"','",A61,"','",G61,"'),")</f>
        <v>('Ana Paez - Gelacio','20221117','20221120','12','20221104','Q2','HMXZYBAKP3','3'),</v>
      </c>
    </row>
    <row r="62" customFormat="false" ht="12.8" hidden="false" customHeight="false" outlineLevel="0" collapsed="false">
      <c r="A62" s="0" t="s">
        <v>184</v>
      </c>
      <c r="B62" s="0" t="s">
        <v>185</v>
      </c>
      <c r="C62" s="0" t="s">
        <v>186</v>
      </c>
      <c r="D62" s="2" t="s">
        <v>44</v>
      </c>
      <c r="E62" s="2" t="s">
        <v>28</v>
      </c>
      <c r="F62" s="2" t="s">
        <v>187</v>
      </c>
      <c r="G62" s="0" t="n">
        <v>5</v>
      </c>
      <c r="H62" s="0" t="n">
        <v>1</v>
      </c>
      <c r="I62" s="0" t="s">
        <v>23</v>
      </c>
      <c r="J62" s="0" t="n">
        <v>2</v>
      </c>
      <c r="K62" s="0" t="s">
        <v>24</v>
      </c>
      <c r="L62" s="0" t="s">
        <v>24</v>
      </c>
      <c r="M62" s="0" t="str">
        <f aca="false">CONCATENATE(B62," ",C62)</f>
        <v>Kenneth Tobias</v>
      </c>
      <c r="N62" s="0" t="str">
        <f aca="false">CONCATENATE(YEAR(D62),IF(MONTH(D62)&lt;10,"0",""),MONTH(D62),IF(DAY(D62)&lt;10,"0",""),DAY(D62))</f>
        <v>20221127</v>
      </c>
      <c r="O62" s="0" t="str">
        <f aca="false">CONCATENATE(YEAR(F62),IF(MONTH(F62)&lt;10,"0",""),MONTH(F62),IF(DAY(F62)&lt;10,"0",""),DAY(F62))</f>
        <v>20221202</v>
      </c>
      <c r="P62" s="0" t="str">
        <f aca="false">LEFT(I62,2)</f>
        <v>P1</v>
      </c>
      <c r="Q62" s="0" t="str">
        <f aca="false">CONCATENATE("('",M62,"','",N62,"','",O62,"','",J62,"','",$D$13,"','",P62,"','",A62,"','",G62,"'),")</f>
        <v>('Kenneth Tobias','20221127','20221202','2','20221104','P1','HMY3JN98MR','5'),</v>
      </c>
    </row>
    <row r="63" customFormat="false" ht="12.8" hidden="false" customHeight="false" outlineLevel="0" collapsed="false">
      <c r="A63" s="0" t="s">
        <v>188</v>
      </c>
      <c r="B63" s="0" t="s">
        <v>189</v>
      </c>
      <c r="C63" s="0" t="s">
        <v>190</v>
      </c>
      <c r="D63" s="2" t="s">
        <v>76</v>
      </c>
      <c r="E63" s="2" t="s">
        <v>28</v>
      </c>
      <c r="F63" s="2" t="s">
        <v>80</v>
      </c>
      <c r="G63" s="0" t="n">
        <v>1</v>
      </c>
      <c r="H63" s="0" t="n">
        <v>1</v>
      </c>
      <c r="I63" s="0" t="s">
        <v>23</v>
      </c>
      <c r="J63" s="0" t="n">
        <v>2</v>
      </c>
      <c r="K63" s="0" t="s">
        <v>24</v>
      </c>
      <c r="L63" s="0" t="s">
        <v>24</v>
      </c>
      <c r="M63" s="0" t="str">
        <f aca="false">CONCATENATE(B63," ",C63)</f>
        <v>Seng Huat Kang</v>
      </c>
      <c r="N63" s="0" t="str">
        <f aca="false">CONCATENATE(YEAR(D63),IF(MONTH(D63)&lt;10,"0",""),MONTH(D63),IF(DAY(D63)&lt;10,"0",""),DAY(D63))</f>
        <v>20221114</v>
      </c>
      <c r="O63" s="0" t="str">
        <f aca="false">CONCATENATE(YEAR(F63),IF(MONTH(F63)&lt;10,"0",""),MONTH(F63),IF(DAY(F63)&lt;10,"0",""),DAY(F63))</f>
        <v>20221115</v>
      </c>
      <c r="P63" s="0" t="str">
        <f aca="false">LEFT(I63,2)</f>
        <v>P1</v>
      </c>
      <c r="Q63" s="0" t="str">
        <f aca="false">CONCATENATE("('",M63,"','",N63,"','",O63,"','",J63,"','",$D$13,"','",P63,"','",A63,"','",G63,"'),")</f>
        <v>('Seng Huat Kang','20221114','20221115','2','20221104','P1','R013822638','1'),</v>
      </c>
    </row>
    <row r="64" customFormat="false" ht="12.8" hidden="false" customHeight="false" outlineLevel="0" collapsed="false">
      <c r="A64" s="0" t="s">
        <v>191</v>
      </c>
      <c r="B64" s="0" t="s">
        <v>192</v>
      </c>
      <c r="C64" s="0" t="s">
        <v>193</v>
      </c>
      <c r="D64" s="2" t="s">
        <v>44</v>
      </c>
      <c r="E64" s="2" t="s">
        <v>28</v>
      </c>
      <c r="F64" s="2" t="s">
        <v>187</v>
      </c>
      <c r="G64" s="0" t="n">
        <v>5</v>
      </c>
      <c r="H64" s="0" t="n">
        <v>4</v>
      </c>
      <c r="I64" s="0" t="s">
        <v>61</v>
      </c>
      <c r="J64" s="0" t="n">
        <v>1</v>
      </c>
      <c r="K64" s="0" t="s">
        <v>24</v>
      </c>
      <c r="L64" s="0" t="s">
        <v>24</v>
      </c>
      <c r="M64" s="0" t="str">
        <f aca="false">CONCATENATE(B64," ",C64)</f>
        <v>Meriam Ongchoco</v>
      </c>
      <c r="N64" s="0" t="str">
        <f aca="false">CONCATENATE(YEAR(D64),IF(MONTH(D64)&lt;10,"0",""),MONTH(D64),IF(DAY(D64)&lt;10,"0",""),DAY(D64))</f>
        <v>20221127</v>
      </c>
      <c r="O64" s="0" t="str">
        <f aca="false">CONCATENATE(YEAR(F64),IF(MONTH(F64)&lt;10,"0",""),MONTH(F64),IF(DAY(F64)&lt;10,"0",""),DAY(F64))</f>
        <v>20221202</v>
      </c>
      <c r="P64" s="0" t="str">
        <f aca="false">LEFT(I64,2)</f>
        <v>Q4</v>
      </c>
      <c r="Q64" s="0" t="str">
        <f aca="false">CONCATENATE("('",M64,"','",N64,"','",O64,"','",J64,"','",$D$13,"','",P64,"','",A64,"','",G64,"'),")</f>
        <v>('Meriam Ongchoco','20221127','20221202','1','20221104','Q4','R134387832','5'),</v>
      </c>
    </row>
    <row r="65" customFormat="false" ht="12.8" hidden="false" customHeight="false" outlineLevel="0" collapsed="false">
      <c r="A65" s="0" t="s">
        <v>194</v>
      </c>
      <c r="B65" s="0" t="s">
        <v>195</v>
      </c>
      <c r="C65" s="0" t="s">
        <v>196</v>
      </c>
      <c r="D65" s="2" t="s">
        <v>36</v>
      </c>
      <c r="E65" s="2" t="s">
        <v>28</v>
      </c>
      <c r="F65" s="2" t="s">
        <v>29</v>
      </c>
      <c r="G65" s="0" t="n">
        <v>30</v>
      </c>
      <c r="H65" s="0" t="n">
        <v>1</v>
      </c>
      <c r="I65" s="0" t="s">
        <v>23</v>
      </c>
      <c r="J65" s="0" t="n">
        <v>13</v>
      </c>
      <c r="K65" s="0" t="s">
        <v>24</v>
      </c>
      <c r="L65" s="0" t="s">
        <v>24</v>
      </c>
      <c r="M65" s="0" t="str">
        <f aca="false">CONCATENATE(B65," ",C65)</f>
        <v>Shanmugam A/L Muniandy</v>
      </c>
      <c r="N65" s="0" t="str">
        <f aca="false">CONCATENATE(YEAR(D65),IF(MONTH(D65)&lt;10,"0",""),MONTH(D65),IF(DAY(D65)&lt;10,"0",""),DAY(D65))</f>
        <v>20221105</v>
      </c>
      <c r="O65" s="0" t="str">
        <f aca="false">CONCATENATE(YEAR(F65),IF(MONTH(F65)&lt;10,"0",""),MONTH(F65),IF(DAY(F65)&lt;10,"0",""),DAY(F65))</f>
        <v>20221205</v>
      </c>
      <c r="P65" s="0" t="str">
        <f aca="false">LEFT(I65,2)</f>
        <v>P1</v>
      </c>
      <c r="Q65" s="0" t="str">
        <f aca="false">CONCATENATE("('",M65,"','",N65,"','",O65,"','",J65,"','",$D$13,"','",P65,"','",A65,"','",G65,"'),")</f>
        <v>('Shanmugam A/L Muniandy','20221105','20221205','13','20221104','P1','R404024651','30'),</v>
      </c>
    </row>
    <row r="66" customFormat="false" ht="12.8" hidden="false" customHeight="false" outlineLevel="0" collapsed="false">
      <c r="A66" s="0" t="s">
        <v>197</v>
      </c>
      <c r="B66" s="0" t="s">
        <v>198</v>
      </c>
      <c r="C66" s="0" t="s">
        <v>199</v>
      </c>
      <c r="D66" s="2" t="s">
        <v>120</v>
      </c>
      <c r="E66" s="2" t="s">
        <v>28</v>
      </c>
      <c r="F66" s="2" t="s">
        <v>80</v>
      </c>
      <c r="G66" s="0" t="n">
        <v>11</v>
      </c>
      <c r="H66" s="0" t="n">
        <v>1</v>
      </c>
      <c r="I66" s="0" t="s">
        <v>23</v>
      </c>
      <c r="J66" s="0" t="n">
        <v>8</v>
      </c>
      <c r="K66" s="0" t="s">
        <v>24</v>
      </c>
      <c r="L66" s="0" t="s">
        <v>24</v>
      </c>
      <c r="M66" s="0" t="str">
        <f aca="false">CONCATENATE(B66," ",C66)</f>
        <v>Fraulein Kristina</v>
      </c>
      <c r="N66" s="0" t="str">
        <f aca="false">CONCATENATE(YEAR(D66),IF(MONTH(D66)&lt;10,"0",""),MONTH(D66),IF(DAY(D66)&lt;10,"0",""),DAY(D66))</f>
        <v>20221104</v>
      </c>
      <c r="O66" s="0" t="str">
        <f aca="false">CONCATENATE(YEAR(F66),IF(MONTH(F66)&lt;10,"0",""),MONTH(F66),IF(DAY(F66)&lt;10,"0",""),DAY(F66))</f>
        <v>20221115</v>
      </c>
      <c r="P66" s="0" t="str">
        <f aca="false">LEFT(I66,2)</f>
        <v>P1</v>
      </c>
      <c r="Q66" s="0" t="str">
        <f aca="false">CONCATENATE("('",M66,"','",N66,"','",O66,"','",J66,"','",$D$13,"','",P66,"','",A66,"','",G66,"'),")</f>
        <v>('Fraulein Kristina','20221104','20221115','8','20221104','P1','R482003439','11'),</v>
      </c>
    </row>
    <row r="67" customFormat="false" ht="12.8" hidden="false" customHeight="false" outlineLevel="0" collapsed="false">
      <c r="A67" s="0" t="s">
        <v>200</v>
      </c>
      <c r="B67" s="0" t="s">
        <v>201</v>
      </c>
      <c r="C67" s="0" t="s">
        <v>202</v>
      </c>
      <c r="D67" s="2" t="s">
        <v>57</v>
      </c>
      <c r="E67" s="2" t="s">
        <v>28</v>
      </c>
      <c r="F67" s="2" t="s">
        <v>60</v>
      </c>
      <c r="G67" s="0" t="n">
        <v>2</v>
      </c>
      <c r="H67" s="0" t="n">
        <v>1</v>
      </c>
      <c r="I67" s="0" t="s">
        <v>23</v>
      </c>
      <c r="J67" s="0" t="n">
        <v>8</v>
      </c>
      <c r="K67" s="0" t="s">
        <v>24</v>
      </c>
      <c r="L67" s="0" t="s">
        <v>24</v>
      </c>
      <c r="M67" s="0" t="str">
        <f aca="false">CONCATENATE(B67," ",C67)</f>
        <v>Ryosuke Abe</v>
      </c>
      <c r="N67" s="0" t="str">
        <f aca="false">CONCATENATE(YEAR(D67),IF(MONTH(D67)&lt;10,"0",""),MONTH(D67),IF(DAY(D67)&lt;10,"0",""),DAY(D67))</f>
        <v>20221126</v>
      </c>
      <c r="O67" s="0" t="str">
        <f aca="false">CONCATENATE(YEAR(F67),IF(MONTH(F67)&lt;10,"0",""),MONTH(F67),IF(DAY(F67)&lt;10,"0",""),DAY(F67))</f>
        <v>20221128</v>
      </c>
      <c r="P67" s="0" t="str">
        <f aca="false">LEFT(I67,2)</f>
        <v>P1</v>
      </c>
      <c r="Q67" s="0" t="str">
        <f aca="false">CONCATENATE("('",M67,"','",N67,"','",O67,"','",J67,"','",$D$13,"','",P67,"','",A67,"','",G67,"'),")</f>
        <v>('Ryosuke Abe','20221126','20221128','8','20221104','P1','R601730358','2'),</v>
      </c>
    </row>
    <row r="68" customFormat="false" ht="12.8" hidden="false" customHeight="false" outlineLevel="0" collapsed="false">
      <c r="A68" s="0" t="s">
        <v>203</v>
      </c>
      <c r="B68" s="0" t="s">
        <v>204</v>
      </c>
      <c r="C68" s="0" t="s">
        <v>205</v>
      </c>
      <c r="D68" s="2" t="s">
        <v>33</v>
      </c>
      <c r="E68" s="2" t="s">
        <v>28</v>
      </c>
      <c r="F68" s="2" t="s">
        <v>29</v>
      </c>
      <c r="G68" s="0" t="n">
        <v>4</v>
      </c>
      <c r="H68" s="0" t="n">
        <v>1</v>
      </c>
      <c r="I68" s="0" t="s">
        <v>23</v>
      </c>
      <c r="J68" s="0" t="n">
        <v>6</v>
      </c>
      <c r="K68" s="0" t="s">
        <v>24</v>
      </c>
      <c r="L68" s="0" t="s">
        <v>24</v>
      </c>
      <c r="M68" s="0" t="str">
        <f aca="false">CONCATENATE(B68," ",C68)</f>
        <v>Thomas Vauthier</v>
      </c>
      <c r="N68" s="0" t="str">
        <f aca="false">CONCATENATE(YEAR(D68),IF(MONTH(D68)&lt;10,"0",""),MONTH(D68),IF(DAY(D68)&lt;10,"0",""),DAY(D68))</f>
        <v>20221201</v>
      </c>
      <c r="O68" s="0" t="str">
        <f aca="false">CONCATENATE(YEAR(F68),IF(MONTH(F68)&lt;10,"0",""),MONTH(F68),IF(DAY(F68)&lt;10,"0",""),DAY(F68))</f>
        <v>20221205</v>
      </c>
      <c r="P68" s="0" t="str">
        <f aca="false">LEFT(I68,2)</f>
        <v>P1</v>
      </c>
      <c r="Q68" s="0" t="str">
        <f aca="false">CONCATENATE("('",M68,"','",N68,"','",O68,"','",J68,"','",$D$13,"','",P68,"','",A68,"','",G68,"'),")</f>
        <v>('Thomas Vauthier','20221201','20221205','6','20221104','P1','R971718408','4'),</v>
      </c>
    </row>
    <row r="69" customFormat="false" ht="12.8" hidden="false" customHeight="false" outlineLevel="0" collapsed="false">
      <c r="A69" s="0" t="n">
        <v>2430805544</v>
      </c>
      <c r="B69" s="0" t="s">
        <v>206</v>
      </c>
      <c r="C69" s="0" t="s">
        <v>207</v>
      </c>
      <c r="D69" s="2" t="s">
        <v>41</v>
      </c>
      <c r="E69" s="2" t="s">
        <v>28</v>
      </c>
      <c r="F69" s="2" t="s">
        <v>208</v>
      </c>
      <c r="G69" s="0" t="n">
        <v>4</v>
      </c>
      <c r="H69" s="0" t="n">
        <v>1</v>
      </c>
      <c r="I69" s="0" t="s">
        <v>23</v>
      </c>
      <c r="J69" s="0" t="n">
        <v>4</v>
      </c>
      <c r="K69" s="0" t="s">
        <v>24</v>
      </c>
      <c r="L69" s="0" t="s">
        <v>24</v>
      </c>
      <c r="M69" s="0" t="str">
        <f aca="false">CONCATENATE(B69," ",C69)</f>
        <v>Jade Calladine</v>
      </c>
      <c r="N69" s="0" t="str">
        <f aca="false">CONCATENATE(YEAR(D69),IF(MONTH(D69)&lt;10,"0",""),MONTH(D69),IF(DAY(D69)&lt;10,"0",""),DAY(D69))</f>
        <v>20221208</v>
      </c>
      <c r="O69" s="0" t="str">
        <f aca="false">CONCATENATE(YEAR(F69),IF(MONTH(F69)&lt;10,"0",""),MONTH(F69),IF(DAY(F69)&lt;10,"0",""),DAY(F69))</f>
        <v>20221212</v>
      </c>
      <c r="P69" s="0" t="str">
        <f aca="false">LEFT(I69,2)</f>
        <v>P1</v>
      </c>
      <c r="Q69" s="0" t="str">
        <f aca="false">CONCATENATE("('",M69,"','",N69,"','",O69,"','",J69,"','",$D$13,"','",P69,"','",A69,"','",G69,"'),")</f>
        <v>('Jade Calladine','20221208','20221212','4','20221104','P1','2430805544','4'),</v>
      </c>
    </row>
    <row r="70" customFormat="false" ht="12.8" hidden="false" customHeight="false" outlineLevel="0" collapsed="false">
      <c r="A70" s="0" t="n">
        <v>3315424586</v>
      </c>
      <c r="B70" s="0" t="s">
        <v>209</v>
      </c>
      <c r="C70" s="0" t="s">
        <v>210</v>
      </c>
      <c r="D70" s="2" t="s">
        <v>211</v>
      </c>
      <c r="E70" s="2" t="s">
        <v>28</v>
      </c>
      <c r="F70" s="2" t="s">
        <v>212</v>
      </c>
      <c r="G70" s="0" t="n">
        <v>2</v>
      </c>
      <c r="H70" s="0" t="n">
        <v>1</v>
      </c>
      <c r="I70" s="0" t="s">
        <v>23</v>
      </c>
      <c r="J70" s="0" t="n">
        <v>2</v>
      </c>
      <c r="K70" s="0" t="s">
        <v>24</v>
      </c>
      <c r="L70" s="0" t="s">
        <v>24</v>
      </c>
      <c r="M70" s="0" t="str">
        <f aca="false">CONCATENATE(B70," ",C70)</f>
        <v>Kaily Lopez</v>
      </c>
      <c r="N70" s="0" t="str">
        <f aca="false">CONCATENATE(YEAR(D70),IF(MONTH(D70)&lt;10,"0",""),MONTH(D70),IF(DAY(D70)&lt;10,"0",""),DAY(D70))</f>
        <v>20221224</v>
      </c>
      <c r="O70" s="0" t="str">
        <f aca="false">CONCATENATE(YEAR(F70),IF(MONTH(F70)&lt;10,"0",""),MONTH(F70),IF(DAY(F70)&lt;10,"0",""),DAY(F70))</f>
        <v>20221226</v>
      </c>
      <c r="P70" s="0" t="str">
        <f aca="false">LEFT(I70,2)</f>
        <v>P1</v>
      </c>
      <c r="Q70" s="0" t="str">
        <f aca="false">CONCATENATE("('",M70,"','",N70,"','",O70,"','",J70,"','",$D$13,"','",P70,"','",A70,"','",G70,"'),")</f>
        <v>('Kaily Lopez','20221224','20221226','2','20221104','P1','3315424586','2'),</v>
      </c>
    </row>
    <row r="71" customFormat="false" ht="12.8" hidden="false" customHeight="false" outlineLevel="0" collapsed="false">
      <c r="A71" s="0" t="n">
        <v>3337409909</v>
      </c>
      <c r="B71" s="0" t="s">
        <v>213</v>
      </c>
      <c r="C71" s="0" t="s">
        <v>214</v>
      </c>
      <c r="D71" s="2" t="s">
        <v>208</v>
      </c>
      <c r="E71" s="2" t="s">
        <v>28</v>
      </c>
      <c r="F71" s="2" t="s">
        <v>215</v>
      </c>
      <c r="G71" s="0" t="n">
        <v>5</v>
      </c>
      <c r="H71" s="0" t="n">
        <v>1</v>
      </c>
      <c r="I71" s="0" t="s">
        <v>23</v>
      </c>
      <c r="J71" s="0" t="n">
        <v>4</v>
      </c>
      <c r="K71" s="0" t="s">
        <v>24</v>
      </c>
      <c r="L71" s="0" t="s">
        <v>24</v>
      </c>
      <c r="M71" s="0" t="str">
        <f aca="false">CONCATENATE(B71," ",C71)</f>
        <v>Jeff Gilman</v>
      </c>
      <c r="N71" s="0" t="str">
        <f aca="false">CONCATENATE(YEAR(D71),IF(MONTH(D71)&lt;10,"0",""),MONTH(D71),IF(DAY(D71)&lt;10,"0",""),DAY(D71))</f>
        <v>20221212</v>
      </c>
      <c r="O71" s="0" t="str">
        <f aca="false">CONCATENATE(YEAR(F71),IF(MONTH(F71)&lt;10,"0",""),MONTH(F71),IF(DAY(F71)&lt;10,"0",""),DAY(F71))</f>
        <v>20221217</v>
      </c>
      <c r="P71" s="0" t="str">
        <f aca="false">LEFT(I71,2)</f>
        <v>P1</v>
      </c>
      <c r="Q71" s="0" t="str">
        <f aca="false">CONCATENATE("('",M71,"','",N71,"','",O71,"','",J71,"','",$D$13,"','",P71,"','",A71,"','",G71,"'),")</f>
        <v>('Jeff Gilman','20221212','20221217','4','20221104','P1','3337409909','5'),</v>
      </c>
    </row>
    <row r="72" customFormat="false" ht="12.8" hidden="false" customHeight="false" outlineLevel="0" collapsed="false">
      <c r="A72" s="0" t="n">
        <v>3550071556</v>
      </c>
      <c r="B72" s="0" t="s">
        <v>206</v>
      </c>
      <c r="C72" s="0" t="s">
        <v>207</v>
      </c>
      <c r="D72" s="2" t="s">
        <v>89</v>
      </c>
      <c r="E72" s="2" t="s">
        <v>28</v>
      </c>
      <c r="F72" s="2" t="s">
        <v>41</v>
      </c>
      <c r="G72" s="0" t="n">
        <v>1</v>
      </c>
      <c r="H72" s="0" t="n">
        <v>1</v>
      </c>
      <c r="I72" s="0" t="s">
        <v>23</v>
      </c>
      <c r="J72" s="0" t="n">
        <v>4</v>
      </c>
      <c r="K72" s="0" t="s">
        <v>24</v>
      </c>
      <c r="L72" s="0" t="s">
        <v>24</v>
      </c>
      <c r="M72" s="0" t="str">
        <f aca="false">CONCATENATE(B72," ",C72)</f>
        <v>Jade Calladine</v>
      </c>
      <c r="N72" s="0" t="str">
        <f aca="false">CONCATENATE(YEAR(D72),IF(MONTH(D72)&lt;10,"0",""),MONTH(D72),IF(DAY(D72)&lt;10,"0",""),DAY(D72))</f>
        <v>20221207</v>
      </c>
      <c r="O72" s="0" t="str">
        <f aca="false">CONCATENATE(YEAR(F72),IF(MONTH(F72)&lt;10,"0",""),MONTH(F72),IF(DAY(F72)&lt;10,"0",""),DAY(F72))</f>
        <v>20221208</v>
      </c>
      <c r="P72" s="0" t="str">
        <f aca="false">LEFT(I72,2)</f>
        <v>P1</v>
      </c>
      <c r="Q72" s="0" t="str">
        <f aca="false">CONCATENATE("('",M72,"','",N72,"','",O72,"','",J72,"','",$D$13,"','",P72,"','",A72,"','",G72,"'),")</f>
        <v>('Jade Calladine','20221207','20221208','4','20221104','P1','3550071556','1'),</v>
      </c>
    </row>
    <row r="73" customFormat="false" ht="12.8" hidden="false" customHeight="false" outlineLevel="0" collapsed="false">
      <c r="A73" s="0" t="n">
        <v>3879241051</v>
      </c>
      <c r="B73" s="0" t="s">
        <v>216</v>
      </c>
      <c r="C73" s="0" t="s">
        <v>217</v>
      </c>
      <c r="D73" s="2" t="s">
        <v>218</v>
      </c>
      <c r="E73" s="2" t="s">
        <v>28</v>
      </c>
      <c r="F73" s="2" t="s">
        <v>219</v>
      </c>
      <c r="G73" s="0" t="n">
        <v>2</v>
      </c>
      <c r="H73" s="0" t="n">
        <v>1</v>
      </c>
      <c r="I73" s="0" t="s">
        <v>102</v>
      </c>
      <c r="J73" s="0" t="n">
        <v>3</v>
      </c>
      <c r="K73" s="0" t="s">
        <v>24</v>
      </c>
      <c r="L73" s="0" t="s">
        <v>24</v>
      </c>
      <c r="M73" s="0" t="str">
        <f aca="false">CONCATENATE(B73," ",C73)</f>
        <v>HOANG BUI TRAN</v>
      </c>
      <c r="N73" s="0" t="str">
        <f aca="false">CONCATENATE(YEAR(D73),IF(MONTH(D73)&lt;10,"0",""),MONTH(D73),IF(DAY(D73)&lt;10,"0",""),DAY(D73))</f>
        <v>20221231</v>
      </c>
      <c r="O73" s="0" t="str">
        <f aca="false">CONCATENATE(YEAR(F73),IF(MONTH(F73)&lt;10,"0",""),MONTH(F73),IF(DAY(F73)&lt;10,"0",""),DAY(F73))</f>
        <v>20230102</v>
      </c>
      <c r="P73" s="0" t="str">
        <f aca="false">LEFT(I73,2)</f>
        <v>Q2</v>
      </c>
      <c r="Q73" s="0" t="str">
        <f aca="false">CONCATENATE("('",M73,"','",N73,"','",O73,"','",J73,"','",$D$13,"','",P73,"','",A73,"','",G73,"'),")</f>
        <v>('HOANG BUI TRAN','20221231','20230102','3','20221104','Q2','3879241051','2'),</v>
      </c>
    </row>
    <row r="74" customFormat="false" ht="12.8" hidden="false" customHeight="false" outlineLevel="0" collapsed="false">
      <c r="A74" s="0" t="n">
        <v>768416680</v>
      </c>
      <c r="B74" s="0" t="s">
        <v>216</v>
      </c>
      <c r="C74" s="0" t="s">
        <v>217</v>
      </c>
      <c r="D74" s="2" t="s">
        <v>218</v>
      </c>
      <c r="E74" s="2" t="s">
        <v>28</v>
      </c>
      <c r="F74" s="2" t="s">
        <v>219</v>
      </c>
      <c r="G74" s="0" t="n">
        <v>2</v>
      </c>
      <c r="H74" s="0" t="n">
        <v>2</v>
      </c>
      <c r="I74" s="0" t="s">
        <v>102</v>
      </c>
      <c r="J74" s="0" t="n">
        <v>5</v>
      </c>
      <c r="K74" s="0" t="s">
        <v>24</v>
      </c>
      <c r="L74" s="0" t="s">
        <v>24</v>
      </c>
      <c r="M74" s="0" t="str">
        <f aca="false">CONCATENATE(B74," ",C74)</f>
        <v>HOANG BUI TRAN</v>
      </c>
      <c r="N74" s="0" t="str">
        <f aca="false">CONCATENATE(YEAR(D74),IF(MONTH(D74)&lt;10,"0",""),MONTH(D74),IF(DAY(D74)&lt;10,"0",""),DAY(D74))</f>
        <v>20221231</v>
      </c>
      <c r="O74" s="0" t="str">
        <f aca="false">CONCATENATE(YEAR(F74),IF(MONTH(F74)&lt;10,"0",""),MONTH(F74),IF(DAY(F74)&lt;10,"0",""),DAY(F74))</f>
        <v>20230102</v>
      </c>
      <c r="P74" s="0" t="str">
        <f aca="false">LEFT(I74,2)</f>
        <v>Q2</v>
      </c>
      <c r="Q74" s="0" t="str">
        <f aca="false">CONCATENATE("('",M74,"','",N74,"','",O74,"','",J74,"','",$D$13,"','",P74,"','",A74,"','",G74,"'),")</f>
        <v>('HOANG BUI TRAN','20221231','20230102','5','20221104','Q2','768416680','2'),</v>
      </c>
    </row>
    <row r="75" customFormat="false" ht="12.8" hidden="false" customHeight="false" outlineLevel="0" collapsed="false">
      <c r="A75" s="0" t="n">
        <v>788973589</v>
      </c>
      <c r="B75" s="0" t="s">
        <v>220</v>
      </c>
      <c r="C75" s="0" t="s">
        <v>221</v>
      </c>
      <c r="D75" s="2" t="s">
        <v>218</v>
      </c>
      <c r="E75" s="2" t="s">
        <v>28</v>
      </c>
      <c r="F75" s="2" t="s">
        <v>219</v>
      </c>
      <c r="G75" s="0" t="n">
        <v>2</v>
      </c>
      <c r="H75" s="0" t="n">
        <v>4</v>
      </c>
      <c r="I75" s="0" t="s">
        <v>61</v>
      </c>
      <c r="J75" s="0" t="n">
        <v>9</v>
      </c>
      <c r="K75" s="0" t="s">
        <v>24</v>
      </c>
      <c r="L75" s="0" t="s">
        <v>24</v>
      </c>
      <c r="M75" s="0" t="str">
        <f aca="false">CONCATENATE(B75," ",C75)</f>
        <v>TRANG CONG DUC</v>
      </c>
      <c r="N75" s="0" t="str">
        <f aca="false">CONCATENATE(YEAR(D75),IF(MONTH(D75)&lt;10,"0",""),MONTH(D75),IF(DAY(D75)&lt;10,"0",""),DAY(D75))</f>
        <v>20221231</v>
      </c>
      <c r="O75" s="0" t="str">
        <f aca="false">CONCATENATE(YEAR(F75),IF(MONTH(F75)&lt;10,"0",""),MONTH(F75),IF(DAY(F75)&lt;10,"0",""),DAY(F75))</f>
        <v>20230102</v>
      </c>
      <c r="P75" s="0" t="str">
        <f aca="false">LEFT(I75,2)</f>
        <v>Q4</v>
      </c>
      <c r="Q75" s="0" t="str">
        <f aca="false">CONCATENATE("('",M75,"','",N75,"','",O75,"','",J75,"','",$D$13,"','",P75,"','",A75,"','",G75,"'),")</f>
        <v>('TRANG CONG DUC','20221231','20230102','9','20221104','Q4','788973589','2'),</v>
      </c>
    </row>
    <row r="76" customFormat="false" ht="12.8" hidden="false" customHeight="false" outlineLevel="0" collapsed="false">
      <c r="A76" s="0" t="n">
        <v>792474901</v>
      </c>
      <c r="B76" s="0" t="s">
        <v>222</v>
      </c>
      <c r="C76" s="0" t="s">
        <v>222</v>
      </c>
      <c r="D76" s="2" t="s">
        <v>223</v>
      </c>
      <c r="E76" s="2" t="s">
        <v>28</v>
      </c>
      <c r="F76" s="2" t="s">
        <v>224</v>
      </c>
      <c r="G76" s="0" t="n">
        <v>2</v>
      </c>
      <c r="H76" s="0" t="n">
        <v>2</v>
      </c>
      <c r="I76" s="0" t="s">
        <v>102</v>
      </c>
      <c r="J76" s="0" t="n">
        <v>12</v>
      </c>
      <c r="K76" s="0" t="s">
        <v>24</v>
      </c>
      <c r="L76" s="0" t="s">
        <v>24</v>
      </c>
      <c r="M76" s="0" t="str">
        <f aca="false">CONCATENATE(B76," ",C76)</f>
        <v>Maria Maria</v>
      </c>
      <c r="N76" s="0" t="str">
        <f aca="false">CONCATENATE(YEAR(D76),IF(MONTH(D76)&lt;10,"0",""),MONTH(D76),IF(DAY(D76)&lt;10,"0",""),DAY(D76))</f>
        <v>20221230</v>
      </c>
      <c r="O76" s="0" t="str">
        <f aca="false">CONCATENATE(YEAR(F76),IF(MONTH(F76)&lt;10,"0",""),MONTH(F76),IF(DAY(F76)&lt;10,"0",""),DAY(F76))</f>
        <v>20230101</v>
      </c>
      <c r="P76" s="0" t="str">
        <f aca="false">LEFT(I76,2)</f>
        <v>Q2</v>
      </c>
      <c r="Q76" s="0" t="str">
        <f aca="false">CONCATENATE("('",M76,"','",N76,"','",O76,"','",J76,"','",$D$13,"','",P76,"','",A76,"','",G76,"'),")</f>
        <v>('Maria Maria','20221230','20230101','12','20221104','Q2','792474901','2'),</v>
      </c>
    </row>
    <row r="77" customFormat="false" ht="12.8" hidden="false" customHeight="false" outlineLevel="0" collapsed="false">
      <c r="A77" s="0" t="n">
        <v>795936477</v>
      </c>
      <c r="B77" s="0" t="s">
        <v>225</v>
      </c>
      <c r="C77" s="0" t="s">
        <v>226</v>
      </c>
      <c r="D77" s="2" t="s">
        <v>227</v>
      </c>
      <c r="E77" s="2" t="s">
        <v>28</v>
      </c>
      <c r="F77" s="2" t="s">
        <v>228</v>
      </c>
      <c r="G77" s="0" t="n">
        <v>5</v>
      </c>
      <c r="H77" s="0" t="n">
        <v>2</v>
      </c>
      <c r="I77" s="0" t="s">
        <v>102</v>
      </c>
      <c r="J77" s="0" t="n">
        <v>12</v>
      </c>
      <c r="K77" s="0" t="s">
        <v>24</v>
      </c>
      <c r="L77" s="0" t="s">
        <v>24</v>
      </c>
      <c r="M77" s="0" t="str">
        <f aca="false">CONCATENATE(B77," ",C77)</f>
        <v>LAM PUI LAI</v>
      </c>
      <c r="N77" s="0" t="str">
        <f aca="false">CONCATENATE(YEAR(D77),IF(MONTH(D77)&lt;10,"0",""),MONTH(D77),IF(DAY(D77)&lt;10,"0",""),DAY(D77))</f>
        <v>20221216</v>
      </c>
      <c r="O77" s="0" t="str">
        <f aca="false">CONCATENATE(YEAR(F77),IF(MONTH(F77)&lt;10,"0",""),MONTH(F77),IF(DAY(F77)&lt;10,"0",""),DAY(F77))</f>
        <v>20221221</v>
      </c>
      <c r="P77" s="0" t="str">
        <f aca="false">LEFT(I77,2)</f>
        <v>Q2</v>
      </c>
      <c r="Q77" s="0" t="str">
        <f aca="false">CONCATENATE("('",M77,"','",N77,"','",O77,"','",J77,"','",$D$13,"','",P77,"','",A77,"','",G77,"'),")</f>
        <v>('LAM PUI LAI','20221216','20221221','12','20221104','Q2','795936477','5'),</v>
      </c>
    </row>
    <row r="78" customFormat="false" ht="12.8" hidden="false" customHeight="false" outlineLevel="0" collapsed="false">
      <c r="A78" s="0" t="n">
        <v>795938789</v>
      </c>
      <c r="B78" s="0" t="s">
        <v>229</v>
      </c>
      <c r="C78" s="0" t="s">
        <v>230</v>
      </c>
      <c r="D78" s="2" t="s">
        <v>227</v>
      </c>
      <c r="E78" s="2" t="s">
        <v>28</v>
      </c>
      <c r="F78" s="2" t="s">
        <v>228</v>
      </c>
      <c r="G78" s="0" t="n">
        <v>5</v>
      </c>
      <c r="H78" s="0" t="n">
        <v>1</v>
      </c>
      <c r="I78" s="0" t="s">
        <v>23</v>
      </c>
      <c r="J78" s="0" t="n">
        <v>2</v>
      </c>
      <c r="K78" s="0" t="s">
        <v>24</v>
      </c>
      <c r="L78" s="0" t="s">
        <v>24</v>
      </c>
      <c r="M78" s="0" t="str">
        <f aca="false">CONCATENATE(B78," ",C78)</f>
        <v>LOH PUI YEE</v>
      </c>
      <c r="N78" s="0" t="str">
        <f aca="false">CONCATENATE(YEAR(D78),IF(MONTH(D78)&lt;10,"0",""),MONTH(D78),IF(DAY(D78)&lt;10,"0",""),DAY(D78))</f>
        <v>20221216</v>
      </c>
      <c r="O78" s="0" t="str">
        <f aca="false">CONCATENATE(YEAR(F78),IF(MONTH(F78)&lt;10,"0",""),MONTH(F78),IF(DAY(F78)&lt;10,"0",""),DAY(F78))</f>
        <v>20221221</v>
      </c>
      <c r="P78" s="0" t="str">
        <f aca="false">LEFT(I78,2)</f>
        <v>P1</v>
      </c>
      <c r="Q78" s="0" t="str">
        <f aca="false">CONCATENATE("('",M78,"','",N78,"','",O78,"','",J78,"','",$D$13,"','",P78,"','",A78,"','",G78,"'),")</f>
        <v>('LOH PUI YEE','20221216','20221221','2','20221104','P1','795938789','5'),</v>
      </c>
    </row>
    <row r="79" customFormat="false" ht="12.8" hidden="false" customHeight="false" outlineLevel="0" collapsed="false">
      <c r="A79" s="0" t="n">
        <v>802296369</v>
      </c>
      <c r="B79" s="0" t="s">
        <v>231</v>
      </c>
      <c r="C79" s="0" t="s">
        <v>232</v>
      </c>
      <c r="D79" s="2" t="s">
        <v>233</v>
      </c>
      <c r="E79" s="2" t="s">
        <v>28</v>
      </c>
      <c r="F79" s="2" t="s">
        <v>212</v>
      </c>
      <c r="G79" s="0" t="n">
        <v>3</v>
      </c>
      <c r="H79" s="0" t="n">
        <v>3</v>
      </c>
      <c r="I79" s="0" t="s">
        <v>116</v>
      </c>
      <c r="J79" s="0" t="n">
        <v>15</v>
      </c>
      <c r="K79" s="0" t="s">
        <v>24</v>
      </c>
      <c r="L79" s="0" t="s">
        <v>24</v>
      </c>
      <c r="M79" s="0" t="str">
        <f aca="false">CONCATENATE(B79," ",C79)</f>
        <v>Unchonlaya Phuwao</v>
      </c>
      <c r="N79" s="0" t="str">
        <f aca="false">CONCATENATE(YEAR(D79),IF(MONTH(D79)&lt;10,"0",""),MONTH(D79),IF(DAY(D79)&lt;10,"0",""),DAY(D79))</f>
        <v>20221223</v>
      </c>
      <c r="O79" s="0" t="str">
        <f aca="false">CONCATENATE(YEAR(F79),IF(MONTH(F79)&lt;10,"0",""),MONTH(F79),IF(DAY(F79)&lt;10,"0",""),DAY(F79))</f>
        <v>20221226</v>
      </c>
      <c r="P79" s="0" t="str">
        <f aca="false">LEFT(I79,2)</f>
        <v>P3</v>
      </c>
      <c r="Q79" s="0" t="str">
        <f aca="false">CONCATENATE("('",M79,"','",N79,"','",O79,"','",J79,"','",$D$13,"','",P79,"','",A79,"','",G79,"'),")</f>
        <v>('Unchonlaya Phuwao','20221223','20221226','15','20221104','P3','802296369','3'),</v>
      </c>
    </row>
    <row r="80" customFormat="false" ht="12.8" hidden="false" customHeight="false" outlineLevel="0" collapsed="false">
      <c r="A80" s="0" t="n">
        <v>805840673</v>
      </c>
      <c r="B80" s="0" t="s">
        <v>234</v>
      </c>
      <c r="C80" s="0" t="s">
        <v>235</v>
      </c>
      <c r="D80" s="2" t="s">
        <v>236</v>
      </c>
      <c r="E80" s="2" t="s">
        <v>28</v>
      </c>
      <c r="F80" s="2" t="s">
        <v>224</v>
      </c>
      <c r="G80" s="0" t="n">
        <v>5</v>
      </c>
      <c r="H80" s="0" t="n">
        <v>4</v>
      </c>
      <c r="I80" s="0" t="s">
        <v>61</v>
      </c>
      <c r="J80" s="0" t="n">
        <v>1</v>
      </c>
      <c r="K80" s="0" t="s">
        <v>24</v>
      </c>
      <c r="L80" s="0" t="s">
        <v>24</v>
      </c>
      <c r="M80" s="0" t="str">
        <f aca="false">CONCATENATE(B80," ",C80)</f>
        <v>Akkireddi Krishna Chaitanya</v>
      </c>
      <c r="N80" s="0" t="str">
        <f aca="false">CONCATENATE(YEAR(D80),IF(MONTH(D80)&lt;10,"0",""),MONTH(D80),IF(DAY(D80)&lt;10,"0",""),DAY(D80))</f>
        <v>20221227</v>
      </c>
      <c r="O80" s="0" t="str">
        <f aca="false">CONCATENATE(YEAR(F80),IF(MONTH(F80)&lt;10,"0",""),MONTH(F80),IF(DAY(F80)&lt;10,"0",""),DAY(F80))</f>
        <v>20230101</v>
      </c>
      <c r="P80" s="0" t="str">
        <f aca="false">LEFT(I80,2)</f>
        <v>Q4</v>
      </c>
      <c r="Q80" s="0" t="str">
        <f aca="false">CONCATENATE("('",M80,"','",N80,"','",O80,"','",J80,"','",$D$13,"','",P80,"','",A80,"','",G80,"'),")</f>
        <v>('Akkireddi Krishna Chaitanya','20221227','20230101','1','20221104','Q4','805840673','5'),</v>
      </c>
    </row>
    <row r="81" customFormat="false" ht="12.8" hidden="false" customHeight="false" outlineLevel="0" collapsed="false">
      <c r="A81" s="0" t="s">
        <v>237</v>
      </c>
      <c r="B81" s="0" t="s">
        <v>238</v>
      </c>
      <c r="C81" s="0" t="s">
        <v>239</v>
      </c>
      <c r="D81" s="2" t="s">
        <v>212</v>
      </c>
      <c r="E81" s="2" t="s">
        <v>28</v>
      </c>
      <c r="F81" s="2" t="s">
        <v>240</v>
      </c>
      <c r="G81" s="0" t="n">
        <v>2</v>
      </c>
      <c r="H81" s="0" t="n">
        <v>1</v>
      </c>
      <c r="I81" s="0" t="s">
        <v>23</v>
      </c>
      <c r="J81" s="0" t="n">
        <v>2</v>
      </c>
      <c r="K81" s="0" t="s">
        <v>24</v>
      </c>
      <c r="L81" s="0" t="s">
        <v>24</v>
      </c>
      <c r="M81" s="0" t="str">
        <f aca="false">CONCATENATE(B81," ",C81)</f>
        <v>Terrance Brown</v>
      </c>
      <c r="N81" s="0" t="str">
        <f aca="false">CONCATENATE(YEAR(D81),IF(MONTH(D81)&lt;10,"0",""),MONTH(D81),IF(DAY(D81)&lt;10,"0",""),DAY(D81))</f>
        <v>20221226</v>
      </c>
      <c r="O81" s="0" t="str">
        <f aca="false">CONCATENATE(YEAR(F81),IF(MONTH(F81)&lt;10,"0",""),MONTH(F81),IF(DAY(F81)&lt;10,"0",""),DAY(F81))</f>
        <v>20221228</v>
      </c>
      <c r="P81" s="0" t="str">
        <f aca="false">LEFT(I81,2)</f>
        <v>P1</v>
      </c>
      <c r="Q81" s="0" t="str">
        <f aca="false">CONCATENATE("('",M81,"','",N81,"','",O81,"','",J81,"','",$D$13,"','",P81,"','",A81,"','",G81,"'),")</f>
        <v>('Terrance Brown','20221226','20221228','2','20221104','P1','HM42X4Y5JR','2'),</v>
      </c>
    </row>
    <row r="82" customFormat="false" ht="15" hidden="false" customHeight="false" outlineLevel="0" collapsed="false">
      <c r="A82" s="0" t="s">
        <v>241</v>
      </c>
      <c r="B82" s="3" t="s">
        <v>242</v>
      </c>
      <c r="C82" s="3" t="s">
        <v>243</v>
      </c>
      <c r="D82" s="2" t="s">
        <v>244</v>
      </c>
      <c r="E82" s="2" t="s">
        <v>28</v>
      </c>
      <c r="F82" s="2" t="s">
        <v>245</v>
      </c>
      <c r="G82" s="0" t="n">
        <v>1</v>
      </c>
      <c r="H82" s="0" t="n">
        <v>1</v>
      </c>
      <c r="I82" s="0" t="s">
        <v>23</v>
      </c>
      <c r="J82" s="0" t="n">
        <v>10</v>
      </c>
      <c r="K82" s="0" t="s">
        <v>24</v>
      </c>
      <c r="L82" s="0" t="s">
        <v>24</v>
      </c>
      <c r="M82" s="0" t="str">
        <f aca="false">CONCATENATE(B82," ",C82)</f>
        <v>성철 김</v>
      </c>
      <c r="N82" s="0" t="str">
        <f aca="false">CONCATENATE(YEAR(D82),IF(MONTH(D82)&lt;10,"0",""),MONTH(D82),IF(DAY(D82)&lt;10,"0",""),DAY(D82))</f>
        <v>20221210</v>
      </c>
      <c r="O82" s="0" t="str">
        <f aca="false">CONCATENATE(YEAR(F82),IF(MONTH(F82)&lt;10,"0",""),MONTH(F82),IF(DAY(F82)&lt;10,"0",""),DAY(F82))</f>
        <v>20221211</v>
      </c>
      <c r="P82" s="0" t="str">
        <f aca="false">LEFT(I82,2)</f>
        <v>P1</v>
      </c>
      <c r="Q82" s="0" t="str">
        <f aca="false">CONCATENATE("('",M82,"','",N82,"','",O82,"','",J82,"','",$D$13,"','",P82,"','",A82,"','",G82,"'),")</f>
        <v>('성철 김','20221210','20221211','10','20221104','P1','HM5AWDYFXD','1'),</v>
      </c>
    </row>
    <row r="83" customFormat="false" ht="12.8" hidden="false" customHeight="false" outlineLevel="0" collapsed="false">
      <c r="A83" s="0" t="s">
        <v>246</v>
      </c>
      <c r="B83" s="0" t="s">
        <v>247</v>
      </c>
      <c r="C83" s="0" t="s">
        <v>190</v>
      </c>
      <c r="D83" s="2" t="s">
        <v>224</v>
      </c>
      <c r="E83" s="2" t="s">
        <v>28</v>
      </c>
      <c r="F83" s="2" t="s">
        <v>248</v>
      </c>
      <c r="G83" s="0" t="n">
        <v>2</v>
      </c>
      <c r="H83" s="0" t="n">
        <v>1</v>
      </c>
      <c r="I83" s="0" t="s">
        <v>23</v>
      </c>
      <c r="J83" s="0" t="n">
        <v>2</v>
      </c>
      <c r="K83" s="0" t="s">
        <v>24</v>
      </c>
      <c r="L83" s="0" t="s">
        <v>24</v>
      </c>
      <c r="M83" s="0" t="str">
        <f aca="false">CONCATENATE(B83," ",C83)</f>
        <v>Angela Kang</v>
      </c>
      <c r="N83" s="0" t="str">
        <f aca="false">CONCATENATE(YEAR(D83),IF(MONTH(D83)&lt;10,"0",""),MONTH(D83),IF(DAY(D83)&lt;10,"0",""),DAY(D83))</f>
        <v>20230101</v>
      </c>
      <c r="O83" s="0" t="str">
        <f aca="false">CONCATENATE(YEAR(F83),IF(MONTH(F83)&lt;10,"0",""),MONTH(F83),IF(DAY(F83)&lt;10,"0",""),DAY(F83))</f>
        <v>20230103</v>
      </c>
      <c r="P83" s="0" t="str">
        <f aca="false">LEFT(I83,2)</f>
        <v>P1</v>
      </c>
      <c r="Q83" s="0" t="str">
        <f aca="false">CONCATENATE("('",M83,"','",N83,"','",O83,"','",J83,"','",$D$13,"','",P83,"','",A83,"','",G83,"'),")</f>
        <v>('Angela Kang','20230101','20230103','2','20221104','P1','HMDB9NFQER','2'),</v>
      </c>
    </row>
    <row r="84" customFormat="false" ht="15" hidden="false" customHeight="false" outlineLevel="0" collapsed="false">
      <c r="A84" s="0" t="s">
        <v>249</v>
      </c>
      <c r="B84" s="3" t="s">
        <v>250</v>
      </c>
      <c r="C84" s="3" t="s">
        <v>251</v>
      </c>
      <c r="D84" s="2" t="s">
        <v>224</v>
      </c>
      <c r="E84" s="2" t="s">
        <v>28</v>
      </c>
      <c r="F84" s="2" t="s">
        <v>252</v>
      </c>
      <c r="G84" s="0" t="n">
        <v>3</v>
      </c>
      <c r="H84" s="0" t="n">
        <v>1</v>
      </c>
      <c r="I84" s="0" t="s">
        <v>23</v>
      </c>
      <c r="J84" s="0" t="n">
        <v>6</v>
      </c>
      <c r="K84" s="0" t="s">
        <v>24</v>
      </c>
      <c r="L84" s="0" t="s">
        <v>24</v>
      </c>
      <c r="M84" s="0" t="str">
        <f aca="false">CONCATENATE(B84," ",C84)</f>
        <v>경훈 이</v>
      </c>
      <c r="N84" s="0" t="str">
        <f aca="false">CONCATENATE(YEAR(D84),IF(MONTH(D84)&lt;10,"0",""),MONTH(D84),IF(DAY(D84)&lt;10,"0",""),DAY(D84))</f>
        <v>20230101</v>
      </c>
      <c r="O84" s="0" t="str">
        <f aca="false">CONCATENATE(YEAR(F84),IF(MONTH(F84)&lt;10,"0",""),MONTH(F84),IF(DAY(F84)&lt;10,"0",""),DAY(F84))</f>
        <v>20230104</v>
      </c>
      <c r="P84" s="0" t="str">
        <f aca="false">LEFT(I84,2)</f>
        <v>P1</v>
      </c>
      <c r="Q84" s="0" t="str">
        <f aca="false">CONCATENATE("('",M84,"','",N84,"','",O84,"','",J84,"','",$D$13,"','",P84,"','",A84,"','",G84,"'),")</f>
        <v>('경훈 이','20230101','20230104','6','20221104','P1','HMEYFJ5XMK','3'),</v>
      </c>
    </row>
    <row r="85" customFormat="false" ht="15" hidden="false" customHeight="false" outlineLevel="0" collapsed="false">
      <c r="A85" s="0" t="s">
        <v>253</v>
      </c>
      <c r="B85" s="3" t="s">
        <v>254</v>
      </c>
      <c r="C85" s="3" t="s">
        <v>255</v>
      </c>
      <c r="D85" s="2" t="s">
        <v>89</v>
      </c>
      <c r="E85" s="2" t="s">
        <v>28</v>
      </c>
      <c r="F85" s="2" t="s">
        <v>256</v>
      </c>
      <c r="G85" s="0" t="n">
        <v>7</v>
      </c>
      <c r="H85" s="0" t="n">
        <v>1</v>
      </c>
      <c r="I85" s="0" t="s">
        <v>23</v>
      </c>
      <c r="J85" s="0" t="n">
        <v>2</v>
      </c>
      <c r="K85" s="0" t="s">
        <v>24</v>
      </c>
      <c r="L85" s="0" t="s">
        <v>24</v>
      </c>
      <c r="M85" s="0" t="str">
        <f aca="false">CONCATENATE(B85," ",C85)</f>
        <v>彦铮 王</v>
      </c>
      <c r="N85" s="0" t="str">
        <f aca="false">CONCATENATE(YEAR(D85),IF(MONTH(D85)&lt;10,"0",""),MONTH(D85),IF(DAY(D85)&lt;10,"0",""),DAY(D85))</f>
        <v>20221207</v>
      </c>
      <c r="O85" s="0" t="str">
        <f aca="false">CONCATENATE(YEAR(F85),IF(MONTH(F85)&lt;10,"0",""),MONTH(F85),IF(DAY(F85)&lt;10,"0",""),DAY(F85))</f>
        <v>20221214</v>
      </c>
      <c r="P85" s="0" t="str">
        <f aca="false">LEFT(I85,2)</f>
        <v>P1</v>
      </c>
      <c r="Q85" s="0" t="str">
        <f aca="false">CONCATENATE("('",M85,"','",N85,"','",O85,"','",J85,"','",$D$13,"','",P85,"','",A85,"','",G85,"'),")</f>
        <v>('彦铮 王','20221207','20221214','2','20221104','P1','HMJAWBHRA4','7'),</v>
      </c>
    </row>
    <row r="86" customFormat="false" ht="12.8" hidden="false" customHeight="false" outlineLevel="0" collapsed="false">
      <c r="A86" s="0" t="s">
        <v>257</v>
      </c>
      <c r="B86" s="0" t="s">
        <v>258</v>
      </c>
      <c r="C86" s="0" t="s">
        <v>259</v>
      </c>
      <c r="D86" s="2" t="s">
        <v>260</v>
      </c>
      <c r="E86" s="2" t="s">
        <v>28</v>
      </c>
      <c r="F86" s="2" t="s">
        <v>228</v>
      </c>
      <c r="G86" s="0" t="n">
        <v>2</v>
      </c>
      <c r="H86" s="0" t="n">
        <v>1</v>
      </c>
      <c r="I86" s="0" t="s">
        <v>23</v>
      </c>
      <c r="J86" s="0" t="n">
        <v>4</v>
      </c>
      <c r="K86" s="0" t="s">
        <v>24</v>
      </c>
      <c r="L86" s="0" t="s">
        <v>24</v>
      </c>
      <c r="M86" s="0" t="str">
        <f aca="false">CONCATENATE(B86," ",C86)</f>
        <v>Daniel Ari Govindan</v>
      </c>
      <c r="N86" s="0" t="str">
        <f aca="false">CONCATENATE(YEAR(D86),IF(MONTH(D86)&lt;10,"0",""),MONTH(D86),IF(DAY(D86)&lt;10,"0",""),DAY(D86))</f>
        <v>20221219</v>
      </c>
      <c r="O86" s="0" t="str">
        <f aca="false">CONCATENATE(YEAR(F86),IF(MONTH(F86)&lt;10,"0",""),MONTH(F86),IF(DAY(F86)&lt;10,"0",""),DAY(F86))</f>
        <v>20221221</v>
      </c>
      <c r="P86" s="0" t="str">
        <f aca="false">LEFT(I86,2)</f>
        <v>P1</v>
      </c>
      <c r="Q86" s="0" t="str">
        <f aca="false">CONCATENATE("('",M86,"','",N86,"','",O86,"','",J86,"','",$D$13,"','",P86,"','",A86,"','",G86,"'),")</f>
        <v>('Daniel Ari Govindan','20221219','20221221','4','20221104','P1','HMJDDFAJ5K','2'),</v>
      </c>
    </row>
    <row r="87" customFormat="false" ht="12.8" hidden="false" customHeight="false" outlineLevel="0" collapsed="false">
      <c r="A87" s="0" t="s">
        <v>261</v>
      </c>
      <c r="B87" s="0" t="s">
        <v>262</v>
      </c>
      <c r="C87" s="0" t="s">
        <v>263</v>
      </c>
      <c r="D87" s="2" t="s">
        <v>211</v>
      </c>
      <c r="E87" s="2" t="s">
        <v>28</v>
      </c>
      <c r="F87" s="2" t="s">
        <v>236</v>
      </c>
      <c r="G87" s="0" t="n">
        <v>3</v>
      </c>
      <c r="H87" s="0" t="n">
        <v>3</v>
      </c>
      <c r="I87" s="0" t="s">
        <v>61</v>
      </c>
      <c r="J87" s="0" t="n">
        <v>1</v>
      </c>
      <c r="K87" s="0" t="s">
        <v>24</v>
      </c>
      <c r="L87" s="0" t="s">
        <v>24</v>
      </c>
      <c r="M87" s="0" t="str">
        <f aca="false">CONCATENATE(B87," ",C87)</f>
        <v>Eunice Chong</v>
      </c>
      <c r="N87" s="0" t="str">
        <f aca="false">CONCATENATE(YEAR(D87),IF(MONTH(D87)&lt;10,"0",""),MONTH(D87),IF(DAY(D87)&lt;10,"0",""),DAY(D87))</f>
        <v>20221224</v>
      </c>
      <c r="O87" s="0" t="str">
        <f aca="false">CONCATENATE(YEAR(F87),IF(MONTH(F87)&lt;10,"0",""),MONTH(F87),IF(DAY(F87)&lt;10,"0",""),DAY(F87))</f>
        <v>20221227</v>
      </c>
      <c r="P87" s="0" t="str">
        <f aca="false">LEFT(I87,2)</f>
        <v>Q4</v>
      </c>
      <c r="Q87" s="0" t="str">
        <f aca="false">CONCATENATE("('",M87,"','",N87,"','",O87,"','",J87,"','",$D$13,"','",P87,"','",A87,"','",G87,"'),")</f>
        <v>('Eunice Chong','20221224','20221227','1','20221104','Q4','HMMCCFHNN9','3'),</v>
      </c>
    </row>
    <row r="88" customFormat="false" ht="12.8" hidden="false" customHeight="false" outlineLevel="0" collapsed="false">
      <c r="A88" s="0" t="s">
        <v>264</v>
      </c>
      <c r="B88" s="0" t="s">
        <v>111</v>
      </c>
      <c r="C88" s="0" t="s">
        <v>265</v>
      </c>
      <c r="D88" s="2" t="s">
        <v>29</v>
      </c>
      <c r="E88" s="2" t="s">
        <v>28</v>
      </c>
      <c r="F88" s="2" t="s">
        <v>41</v>
      </c>
      <c r="G88" s="0" t="n">
        <v>3</v>
      </c>
      <c r="H88" s="0" t="n">
        <v>1</v>
      </c>
      <c r="I88" s="0" t="s">
        <v>23</v>
      </c>
      <c r="J88" s="0" t="n">
        <v>16</v>
      </c>
      <c r="K88" s="0" t="s">
        <v>24</v>
      </c>
      <c r="L88" s="0" t="s">
        <v>24</v>
      </c>
      <c r="M88" s="0" t="str">
        <f aca="false">CONCATENATE(B88," ",C88)</f>
        <v>David Nguyen</v>
      </c>
      <c r="N88" s="0" t="str">
        <f aca="false">CONCATENATE(YEAR(D88),IF(MONTH(D88)&lt;10,"0",""),MONTH(D88),IF(DAY(D88)&lt;10,"0",""),DAY(D88))</f>
        <v>20221205</v>
      </c>
      <c r="O88" s="0" t="str">
        <f aca="false">CONCATENATE(YEAR(F88),IF(MONTH(F88)&lt;10,"0",""),MONTH(F88),IF(DAY(F88)&lt;10,"0",""),DAY(F88))</f>
        <v>20221208</v>
      </c>
      <c r="P88" s="0" t="str">
        <f aca="false">LEFT(I88,2)</f>
        <v>P1</v>
      </c>
      <c r="Q88" s="0" t="str">
        <f aca="false">CONCATENATE("('",M88,"','",N88,"','",O88,"','",J88,"','",$D$13,"','",P88,"','",A88,"','",G88,"'),")</f>
        <v>('David Nguyen','20221205','20221208','16','20221104','P1','HMMQMQJABX','3'),</v>
      </c>
    </row>
    <row r="89" customFormat="false" ht="15" hidden="false" customHeight="false" outlineLevel="0" collapsed="false">
      <c r="A89" s="0" t="s">
        <v>266</v>
      </c>
      <c r="B89" s="3" t="s">
        <v>267</v>
      </c>
      <c r="C89" s="3" t="s">
        <v>268</v>
      </c>
      <c r="D89" s="2" t="s">
        <v>269</v>
      </c>
      <c r="E89" s="2" t="s">
        <v>28</v>
      </c>
      <c r="F89" s="2" t="s">
        <v>215</v>
      </c>
      <c r="G89" s="0" t="n">
        <v>2</v>
      </c>
      <c r="H89" s="0" t="n">
        <v>3</v>
      </c>
      <c r="I89" s="0" t="s">
        <v>116</v>
      </c>
      <c r="J89" s="0" t="n">
        <v>15</v>
      </c>
      <c r="K89" s="0" t="s">
        <v>24</v>
      </c>
      <c r="L89" s="0" t="s">
        <v>24</v>
      </c>
      <c r="M89" s="0" t="str">
        <f aca="false">CONCATENATE(B89," ",C89)</f>
        <v>지민 박</v>
      </c>
      <c r="N89" s="0" t="str">
        <f aca="false">CONCATENATE(YEAR(D89),IF(MONTH(D89)&lt;10,"0",""),MONTH(D89),IF(DAY(D89)&lt;10,"0",""),DAY(D89))</f>
        <v>20221215</v>
      </c>
      <c r="O89" s="0" t="str">
        <f aca="false">CONCATENATE(YEAR(F89),IF(MONTH(F89)&lt;10,"0",""),MONTH(F89),IF(DAY(F89)&lt;10,"0",""),DAY(F89))</f>
        <v>20221217</v>
      </c>
      <c r="P89" s="0" t="str">
        <f aca="false">LEFT(I89,2)</f>
        <v>P3</v>
      </c>
      <c r="Q89" s="0" t="str">
        <f aca="false">CONCATENATE("('",M89,"','",N89,"','",O89,"','",J89,"','",$D$13,"','",P89,"','",A89,"','",G89,"'),")</f>
        <v>('지민 박','20221215','20221217','15','20221104','P3','HMNFZ8YT2Y','2'),</v>
      </c>
    </row>
    <row r="90" customFormat="false" ht="12.8" hidden="false" customHeight="false" outlineLevel="0" collapsed="false">
      <c r="A90" s="0" t="s">
        <v>270</v>
      </c>
      <c r="B90" s="0" t="s">
        <v>238</v>
      </c>
      <c r="C90" s="0" t="s">
        <v>239</v>
      </c>
      <c r="D90" s="2" t="s">
        <v>212</v>
      </c>
      <c r="E90" s="2" t="s">
        <v>28</v>
      </c>
      <c r="F90" s="2" t="s">
        <v>240</v>
      </c>
      <c r="G90" s="0" t="n">
        <v>2</v>
      </c>
      <c r="H90" s="0" t="n">
        <v>1</v>
      </c>
      <c r="I90" s="0" t="s">
        <v>23</v>
      </c>
      <c r="J90" s="0" t="n">
        <v>4</v>
      </c>
      <c r="K90" s="0" t="s">
        <v>24</v>
      </c>
      <c r="L90" s="0" t="s">
        <v>24</v>
      </c>
      <c r="M90" s="0" t="str">
        <f aca="false">CONCATENATE(B90," ",C90)</f>
        <v>Terrance Brown</v>
      </c>
      <c r="N90" s="0" t="str">
        <f aca="false">CONCATENATE(YEAR(D90),IF(MONTH(D90)&lt;10,"0",""),MONTH(D90),IF(DAY(D90)&lt;10,"0",""),DAY(D90))</f>
        <v>20221226</v>
      </c>
      <c r="O90" s="0" t="str">
        <f aca="false">CONCATENATE(YEAR(F90),IF(MONTH(F90)&lt;10,"0",""),MONTH(F90),IF(DAY(F90)&lt;10,"0",""),DAY(F90))</f>
        <v>20221228</v>
      </c>
      <c r="P90" s="0" t="str">
        <f aca="false">LEFT(I90,2)</f>
        <v>P1</v>
      </c>
      <c r="Q90" s="0" t="str">
        <f aca="false">CONCATENATE("('",M90,"','",N90,"','",O90,"','",J90,"','",$D$13,"','",P90,"','",A90,"','",G90,"'),")</f>
        <v>('Terrance Brown','20221226','20221228','4','20221104','P1','HMQB5BDYC4','2'),</v>
      </c>
    </row>
    <row r="91" customFormat="false" ht="12.8" hidden="false" customHeight="false" outlineLevel="0" collapsed="false">
      <c r="A91" s="0" t="s">
        <v>271</v>
      </c>
      <c r="B91" s="0" t="s">
        <v>272</v>
      </c>
      <c r="C91" s="0" t="s">
        <v>273</v>
      </c>
      <c r="D91" s="2" t="s">
        <v>274</v>
      </c>
      <c r="E91" s="2" t="s">
        <v>28</v>
      </c>
      <c r="F91" s="2" t="s">
        <v>223</v>
      </c>
      <c r="G91" s="0" t="n">
        <v>1</v>
      </c>
      <c r="H91" s="0" t="n">
        <v>4</v>
      </c>
      <c r="I91" s="0" t="s">
        <v>61</v>
      </c>
      <c r="J91" s="0" t="n">
        <v>9</v>
      </c>
      <c r="K91" s="0" t="s">
        <v>24</v>
      </c>
      <c r="L91" s="0" t="s">
        <v>24</v>
      </c>
      <c r="M91" s="0" t="str">
        <f aca="false">CONCATENATE(B91," ",C91)</f>
        <v>Xuan Duong Bui</v>
      </c>
      <c r="N91" s="0" t="str">
        <f aca="false">CONCATENATE(YEAR(D91),IF(MONTH(D91)&lt;10,"0",""),MONTH(D91),IF(DAY(D91)&lt;10,"0",""),DAY(D91))</f>
        <v>20221229</v>
      </c>
      <c r="O91" s="0" t="str">
        <f aca="false">CONCATENATE(YEAR(F91),IF(MONTH(F91)&lt;10,"0",""),MONTH(F91),IF(DAY(F91)&lt;10,"0",""),DAY(F91))</f>
        <v>20221230</v>
      </c>
      <c r="P91" s="0" t="str">
        <f aca="false">LEFT(I91,2)</f>
        <v>Q4</v>
      </c>
      <c r="Q91" s="0" t="str">
        <f aca="false">CONCATENATE("('",M91,"','",N91,"','",O91,"','",J91,"','",$D$13,"','",P91,"','",A91,"','",G91,"'),")</f>
        <v>('Xuan Duong Bui','20221229','20221230','9','20221104','Q4','HMRS5CC2AF','1'),</v>
      </c>
    </row>
    <row r="92" customFormat="false" ht="12.8" hidden="false" customHeight="false" outlineLevel="0" collapsed="false">
      <c r="A92" s="0" t="s">
        <v>275</v>
      </c>
      <c r="B92" s="0" t="s">
        <v>276</v>
      </c>
      <c r="C92" s="0" t="s">
        <v>277</v>
      </c>
      <c r="D92" s="2" t="s">
        <v>71</v>
      </c>
      <c r="E92" s="2" t="s">
        <v>28</v>
      </c>
      <c r="F92" s="2" t="s">
        <v>256</v>
      </c>
      <c r="G92" s="0" t="n">
        <v>8</v>
      </c>
      <c r="H92" s="0" t="n">
        <v>1</v>
      </c>
      <c r="I92" s="0" t="s">
        <v>23</v>
      </c>
      <c r="J92" s="0" t="n">
        <v>6</v>
      </c>
      <c r="K92" s="0" t="s">
        <v>24</v>
      </c>
      <c r="L92" s="0" t="s">
        <v>24</v>
      </c>
      <c r="M92" s="0" t="str">
        <f aca="false">CONCATENATE(B92," ",C92)</f>
        <v>Gerry Chow</v>
      </c>
      <c r="N92" s="0" t="str">
        <f aca="false">CONCATENATE(YEAR(D92),IF(MONTH(D92)&lt;10,"0",""),MONTH(D92),IF(DAY(D92)&lt;10,"0",""),DAY(D92))</f>
        <v>20221206</v>
      </c>
      <c r="O92" s="0" t="str">
        <f aca="false">CONCATENATE(YEAR(F92),IF(MONTH(F92)&lt;10,"0",""),MONTH(F92),IF(DAY(F92)&lt;10,"0",""),DAY(F92))</f>
        <v>20221214</v>
      </c>
      <c r="P92" s="0" t="str">
        <f aca="false">LEFT(I92,2)</f>
        <v>P1</v>
      </c>
      <c r="Q92" s="0" t="str">
        <f aca="false">CONCATENATE("('",M92,"','",N92,"','",O92,"','",J92,"','",$D$13,"','",P92,"','",A92,"','",G92,"'),")</f>
        <v>('Gerry Chow','20221206','20221214','6','20221104','P1','HMYXT9CHFA','8'),</v>
      </c>
    </row>
    <row r="93" customFormat="false" ht="12.8" hidden="false" customHeight="false" outlineLevel="0" collapsed="false">
      <c r="A93" s="0" t="s">
        <v>278</v>
      </c>
      <c r="B93" s="0" t="s">
        <v>279</v>
      </c>
      <c r="C93" s="0" t="s">
        <v>280</v>
      </c>
      <c r="D93" s="2" t="s">
        <v>223</v>
      </c>
      <c r="E93" s="2" t="s">
        <v>28</v>
      </c>
      <c r="F93" s="2" t="s">
        <v>219</v>
      </c>
      <c r="G93" s="0" t="n">
        <v>3</v>
      </c>
      <c r="H93" s="0" t="n">
        <v>1</v>
      </c>
      <c r="I93" s="0" t="s">
        <v>23</v>
      </c>
      <c r="J93" s="0" t="n">
        <v>4</v>
      </c>
      <c r="K93" s="0" t="s">
        <v>24</v>
      </c>
      <c r="L93" s="0" t="s">
        <v>24</v>
      </c>
      <c r="M93" s="0" t="str">
        <f aca="false">CONCATENATE(B93," ",C93)</f>
        <v>Brian Chorng Kuan Tey</v>
      </c>
      <c r="N93" s="0" t="str">
        <f aca="false">CONCATENATE(YEAR(D93),IF(MONTH(D93)&lt;10,"0",""),MONTH(D93),IF(DAY(D93)&lt;10,"0",""),DAY(D93))</f>
        <v>20221230</v>
      </c>
      <c r="O93" s="0" t="str">
        <f aca="false">CONCATENATE(YEAR(F93),IF(MONTH(F93)&lt;10,"0",""),MONTH(F93),IF(DAY(F93)&lt;10,"0",""),DAY(F93))</f>
        <v>20230102</v>
      </c>
      <c r="P93" s="0" t="str">
        <f aca="false">LEFT(I93,2)</f>
        <v>P1</v>
      </c>
      <c r="Q93" s="0" t="str">
        <f aca="false">CONCATENATE("('",M93,"','",N93,"','",O93,"','",J93,"','",$D$13,"','",P93,"','",A93,"','",G93,"'),")</f>
        <v>('Brian Chorng Kuan Tey','20221230','20230102','4','20221104','P1','R010891106','3'),</v>
      </c>
    </row>
    <row r="94" customFormat="false" ht="12.8" hidden="false" customHeight="false" outlineLevel="0" collapsed="false">
      <c r="A94" s="0" t="s">
        <v>281</v>
      </c>
      <c r="B94" s="0" t="s">
        <v>282</v>
      </c>
      <c r="C94" s="0" t="s">
        <v>283</v>
      </c>
      <c r="D94" s="2" t="s">
        <v>211</v>
      </c>
      <c r="E94" s="2" t="s">
        <v>28</v>
      </c>
      <c r="F94" s="2" t="s">
        <v>284</v>
      </c>
      <c r="G94" s="0" t="n">
        <v>1</v>
      </c>
      <c r="H94" s="0" t="n">
        <v>1</v>
      </c>
      <c r="I94" s="0" t="s">
        <v>23</v>
      </c>
      <c r="J94" s="0" t="n">
        <v>4</v>
      </c>
      <c r="K94" s="0" t="s">
        <v>24</v>
      </c>
      <c r="L94" s="0" t="s">
        <v>24</v>
      </c>
      <c r="M94" s="0" t="str">
        <f aca="false">CONCATENATE(B94," ",C94)</f>
        <v>CHU YU LO</v>
      </c>
      <c r="N94" s="0" t="str">
        <f aca="false">CONCATENATE(YEAR(D94),IF(MONTH(D94)&lt;10,"0",""),MONTH(D94),IF(DAY(D94)&lt;10,"0",""),DAY(D94))</f>
        <v>20221224</v>
      </c>
      <c r="O94" s="0" t="str">
        <f aca="false">CONCATENATE(YEAR(F94),IF(MONTH(F94)&lt;10,"0",""),MONTH(F94),IF(DAY(F94)&lt;10,"0",""),DAY(F94))</f>
        <v>20221225</v>
      </c>
      <c r="P94" s="0" t="str">
        <f aca="false">LEFT(I94,2)</f>
        <v>P1</v>
      </c>
      <c r="Q94" s="0" t="str">
        <f aca="false">CONCATENATE("('",M94,"','",N94,"','",O94,"','",J94,"','",$D$13,"','",P94,"','",A94,"','",G94,"'),")</f>
        <v>('CHU YU LO','20221224','20221225','4','20221104','P1','R207920401','1'),</v>
      </c>
    </row>
    <row r="95" customFormat="false" ht="12.8" hidden="false" customHeight="false" outlineLevel="0" collapsed="false">
      <c r="A95" s="0" t="s">
        <v>285</v>
      </c>
      <c r="B95" s="0" t="s">
        <v>286</v>
      </c>
      <c r="C95" s="0" t="s">
        <v>287</v>
      </c>
      <c r="D95" s="2" t="s">
        <v>211</v>
      </c>
      <c r="E95" s="2" t="s">
        <v>28</v>
      </c>
      <c r="F95" s="2" t="s">
        <v>212</v>
      </c>
      <c r="G95" s="0" t="n">
        <v>2</v>
      </c>
      <c r="H95" s="0" t="n">
        <v>1</v>
      </c>
      <c r="I95" s="0" t="s">
        <v>23</v>
      </c>
      <c r="J95" s="0" t="n">
        <v>6</v>
      </c>
      <c r="K95" s="0" t="s">
        <v>24</v>
      </c>
      <c r="L95" s="0" t="s">
        <v>24</v>
      </c>
      <c r="M95" s="0" t="str">
        <f aca="false">CONCATENATE(B95," ",C95)</f>
        <v>Amy Roseman</v>
      </c>
      <c r="N95" s="0" t="str">
        <f aca="false">CONCATENATE(YEAR(D95),IF(MONTH(D95)&lt;10,"0",""),MONTH(D95),IF(DAY(D95)&lt;10,"0",""),DAY(D95))</f>
        <v>20221224</v>
      </c>
      <c r="O95" s="0" t="str">
        <f aca="false">CONCATENATE(YEAR(F95),IF(MONTH(F95)&lt;10,"0",""),MONTH(F95),IF(DAY(F95)&lt;10,"0",""),DAY(F95))</f>
        <v>20221226</v>
      </c>
      <c r="P95" s="0" t="str">
        <f aca="false">LEFT(I95,2)</f>
        <v>P1</v>
      </c>
      <c r="Q95" s="0" t="str">
        <f aca="false">CONCATENATE("('",M95,"','",N95,"','",O95,"','",J95,"','",$D$13,"','",P95,"','",A95,"','",G95,"'),")</f>
        <v>('Amy Roseman','20221224','20221226','6','20221104','P1','R717801441','2'),</v>
      </c>
    </row>
    <row r="96" customFormat="false" ht="12.8" hidden="false" customHeight="false" outlineLevel="0" collapsed="false">
      <c r="A96" s="0" t="n">
        <v>337952871</v>
      </c>
      <c r="B96" s="0" t="s">
        <v>288</v>
      </c>
      <c r="C96" s="0" t="s">
        <v>289</v>
      </c>
      <c r="D96" s="2" t="s">
        <v>290</v>
      </c>
      <c r="E96" s="2" t="s">
        <v>28</v>
      </c>
      <c r="F96" s="2" t="s">
        <v>291</v>
      </c>
      <c r="G96" s="0" t="n">
        <v>1</v>
      </c>
      <c r="H96" s="0" t="n">
        <v>1</v>
      </c>
      <c r="I96" s="0" t="s">
        <v>23</v>
      </c>
      <c r="J96" s="0" t="n">
        <v>10</v>
      </c>
      <c r="K96" s="0" t="s">
        <v>24</v>
      </c>
      <c r="L96" s="0" t="s">
        <v>24</v>
      </c>
      <c r="M96" s="0" t="str">
        <f aca="false">CONCATENATE(B96," ",C96)</f>
        <v>Abbey Cutler</v>
      </c>
      <c r="N96" s="0" t="str">
        <f aca="false">CONCATENATE(YEAR(D96),IF(MONTH(D96)&lt;10,"0",""),MONTH(D96),IF(DAY(D96)&lt;10,"0",""),DAY(D96))</f>
        <v>20230109</v>
      </c>
      <c r="O96" s="0" t="str">
        <f aca="false">CONCATENATE(YEAR(F96),IF(MONTH(F96)&lt;10,"0",""),MONTH(F96),IF(DAY(F96)&lt;10,"0",""),DAY(F96))</f>
        <v>20230110</v>
      </c>
      <c r="P96" s="0" t="str">
        <f aca="false">LEFT(I96,2)</f>
        <v>P1</v>
      </c>
      <c r="Q96" s="0" t="str">
        <f aca="false">CONCATENATE("('",M96,"','",N96,"','",O96,"','",J96,"','",$D$13,"','",P96,"','",A96,"','",G96,"'),")</f>
        <v>('Abbey Cutler','20230109','20230110','10','20221104','P1','337952871','1'),</v>
      </c>
    </row>
    <row r="97" customFormat="false" ht="12.8" hidden="false" customHeight="false" outlineLevel="0" collapsed="false">
      <c r="A97" s="0" t="s">
        <v>17</v>
      </c>
      <c r="B97" s="0" t="s">
        <v>18</v>
      </c>
      <c r="C97" s="0" t="s">
        <v>19</v>
      </c>
      <c r="D97" s="2" t="s">
        <v>20</v>
      </c>
      <c r="E97" s="2" t="s">
        <v>28</v>
      </c>
      <c r="F97" s="2" t="s">
        <v>22</v>
      </c>
      <c r="G97" s="0" t="n">
        <v>3</v>
      </c>
      <c r="H97" s="0" t="n">
        <v>1</v>
      </c>
      <c r="I97" s="0" t="s">
        <v>23</v>
      </c>
      <c r="J97" s="0" t="n">
        <v>11</v>
      </c>
      <c r="K97" s="0" t="s">
        <v>24</v>
      </c>
      <c r="L97" s="0" t="s">
        <v>24</v>
      </c>
      <c r="M97" s="0" t="str">
        <f aca="false">CONCATENATE(B97," ",C97)</f>
        <v>Katie Hawkins</v>
      </c>
      <c r="N97" s="0" t="str">
        <f aca="false">CONCATENATE(YEAR(D97),IF(MONTH(D97)&lt;10,"0",""),MONTH(D97),IF(DAY(D97)&lt;10,"0",""),DAY(D97))</f>
        <v>20230117</v>
      </c>
      <c r="O97" s="0" t="str">
        <f aca="false">CONCATENATE(YEAR(F97),IF(MONTH(F97)&lt;10,"0",""),MONTH(F97),IF(DAY(F97)&lt;10,"0",""),DAY(F97))</f>
        <v>20230120</v>
      </c>
      <c r="P97" s="0" t="str">
        <f aca="false">LEFT(I97,2)</f>
        <v>P1</v>
      </c>
      <c r="Q97" s="0" t="str">
        <f aca="false">CONCATENATE("('",M97,"','",N97,"','",O97,"','",J97,"','",$D$13,"','",P97,"','",A97,"','",G97,"'),")</f>
        <v>('Katie Hawkins','20230117','20230120','11','20221104','P1','HM8FNFHHFA','3'),</v>
      </c>
    </row>
    <row r="98" customFormat="false" ht="12.8" hidden="false" customHeight="false" outlineLevel="0" collapsed="false">
      <c r="A98" s="0" t="s">
        <v>292</v>
      </c>
      <c r="B98" s="0" t="s">
        <v>293</v>
      </c>
      <c r="C98" s="0" t="s">
        <v>294</v>
      </c>
      <c r="D98" s="2" t="s">
        <v>295</v>
      </c>
      <c r="E98" s="2" t="s">
        <v>28</v>
      </c>
      <c r="F98" s="2" t="s">
        <v>296</v>
      </c>
      <c r="G98" s="0" t="n">
        <v>4</v>
      </c>
      <c r="H98" s="0" t="n">
        <v>1</v>
      </c>
      <c r="I98" s="0" t="s">
        <v>23</v>
      </c>
      <c r="J98" s="0" t="n">
        <v>13</v>
      </c>
      <c r="K98" s="0" t="s">
        <v>24</v>
      </c>
      <c r="L98" s="0" t="s">
        <v>24</v>
      </c>
      <c r="M98" s="0" t="str">
        <f aca="false">CONCATENATE(B98," ",C98)</f>
        <v>Matthew Hancock</v>
      </c>
      <c r="N98" s="0" t="str">
        <f aca="false">CONCATENATE(YEAR(D98),IF(MONTH(D98)&lt;10,"0",""),MONTH(D98),IF(DAY(D98)&lt;10,"0",""),DAY(D98))</f>
        <v>20230119</v>
      </c>
      <c r="O98" s="0" t="str">
        <f aca="false">CONCATENATE(YEAR(F98),IF(MONTH(F98)&lt;10,"0",""),MONTH(F98),IF(DAY(F98)&lt;10,"0",""),DAY(F98))</f>
        <v>20230123</v>
      </c>
      <c r="P98" s="0" t="str">
        <f aca="false">LEFT(I98,2)</f>
        <v>P1</v>
      </c>
      <c r="Q98" s="0" t="str">
        <f aca="false">CONCATENATE("('",M98,"','",N98,"','",O98,"','",J98,"','",$D$13,"','",P98,"','",A98,"','",G98,"'),")</f>
        <v>('Matthew Hancock','20230119','20230123','13','20221104','P1','HMDZPBHMH4','4'),</v>
      </c>
    </row>
    <row r="99" customFormat="false" ht="12.8" hidden="false" customHeight="false" outlineLevel="0" collapsed="false">
      <c r="A99" s="0" t="s">
        <v>297</v>
      </c>
      <c r="B99" s="0" t="s">
        <v>298</v>
      </c>
      <c r="C99" s="0" t="s">
        <v>299</v>
      </c>
      <c r="D99" s="2" t="s">
        <v>291</v>
      </c>
      <c r="E99" s="2" t="s">
        <v>28</v>
      </c>
      <c r="F99" s="2" t="s">
        <v>300</v>
      </c>
      <c r="G99" s="0" t="n">
        <v>4</v>
      </c>
      <c r="H99" s="0" t="n">
        <v>1</v>
      </c>
      <c r="I99" s="0" t="s">
        <v>23</v>
      </c>
      <c r="J99" s="0" t="n">
        <v>10</v>
      </c>
      <c r="K99" s="0" t="s">
        <v>24</v>
      </c>
      <c r="L99" s="0" t="s">
        <v>24</v>
      </c>
      <c r="M99" s="0" t="str">
        <f aca="false">CONCATENATE(B99," ",C99)</f>
        <v>Joonki Ahn</v>
      </c>
      <c r="N99" s="0" t="str">
        <f aca="false">CONCATENATE(YEAR(D99),IF(MONTH(D99)&lt;10,"0",""),MONTH(D99),IF(DAY(D99)&lt;10,"0",""),DAY(D99))</f>
        <v>20230110</v>
      </c>
      <c r="O99" s="0" t="str">
        <f aca="false">CONCATENATE(YEAR(F99),IF(MONTH(F99)&lt;10,"0",""),MONTH(F99),IF(DAY(F99)&lt;10,"0",""),DAY(F99))</f>
        <v>20230114</v>
      </c>
      <c r="P99" s="0" t="str">
        <f aca="false">LEFT(I99,2)</f>
        <v>P1</v>
      </c>
      <c r="Q99" s="0" t="str">
        <f aca="false">CONCATENATE("('",M99,"','",N99,"','",O99,"','",J99,"','",$D$13,"','",P99,"','",A99,"','",G99,"'),")</f>
        <v>('Joonki Ahn','20230110','20230114','10','20221104','P1','R137714157','4'),</v>
      </c>
    </row>
    <row r="100" customFormat="false" ht="12.8" hidden="false" customHeight="false" outlineLevel="0" collapsed="false">
      <c r="A100" s="0" t="s">
        <v>301</v>
      </c>
      <c r="B100" s="0" t="s">
        <v>302</v>
      </c>
      <c r="C100" s="0" t="s">
        <v>303</v>
      </c>
      <c r="D100" s="2" t="s">
        <v>304</v>
      </c>
      <c r="E100" s="2" t="s">
        <v>28</v>
      </c>
      <c r="F100" s="2" t="s">
        <v>296</v>
      </c>
      <c r="G100" s="0" t="n">
        <v>7</v>
      </c>
      <c r="H100" s="0" t="n">
        <v>1</v>
      </c>
      <c r="I100" s="0" t="s">
        <v>23</v>
      </c>
      <c r="J100" s="0" t="n">
        <v>10</v>
      </c>
      <c r="K100" s="0" t="s">
        <v>24</v>
      </c>
      <c r="L100" s="0" t="s">
        <v>24</v>
      </c>
      <c r="M100" s="0" t="str">
        <f aca="false">CONCATENATE(B100," ",C100)</f>
        <v>Olga Pogrebennyk</v>
      </c>
      <c r="N100" s="0" t="str">
        <f aca="false">CONCATENATE(YEAR(D100),IF(MONTH(D100)&lt;10,"0",""),MONTH(D100),IF(DAY(D100)&lt;10,"0",""),DAY(D100))</f>
        <v>20230116</v>
      </c>
      <c r="O100" s="0" t="str">
        <f aca="false">CONCATENATE(YEAR(F100),IF(MONTH(F100)&lt;10,"0",""),MONTH(F100),IF(DAY(F100)&lt;10,"0",""),DAY(F100))</f>
        <v>20230123</v>
      </c>
      <c r="P100" s="0" t="str">
        <f aca="false">LEFT(I100,2)</f>
        <v>P1</v>
      </c>
      <c r="Q100" s="0" t="str">
        <f aca="false">CONCATENATE("('",M100,"','",N100,"','",O100,"','",J100,"','",$D$13,"','",P100,"','",A100,"','",G100,"'),")</f>
        <v>('Olga Pogrebennyk','20230116','20230123','10','20221104','P1','R382479990','7'),</v>
      </c>
    </row>
    <row r="101" customFormat="false" ht="12.8" hidden="false" customHeight="false" outlineLevel="0" collapsed="false">
      <c r="A101" s="0" t="n">
        <v>1403431113</v>
      </c>
      <c r="B101" s="0" t="s">
        <v>305</v>
      </c>
      <c r="C101" s="0" t="s">
        <v>306</v>
      </c>
      <c r="D101" s="2" t="s">
        <v>307</v>
      </c>
      <c r="E101" s="2" t="s">
        <v>28</v>
      </c>
      <c r="F101" s="2" t="s">
        <v>308</v>
      </c>
      <c r="G101" s="0" t="n">
        <v>3</v>
      </c>
      <c r="H101" s="0" t="n">
        <v>1</v>
      </c>
      <c r="I101" s="0" t="s">
        <v>23</v>
      </c>
      <c r="J101" s="0" t="n">
        <v>11</v>
      </c>
      <c r="K101" s="0" t="s">
        <v>24</v>
      </c>
      <c r="L101" s="0" t="s">
        <v>24</v>
      </c>
      <c r="M101" s="0" t="str">
        <f aca="false">CONCATENATE(B101," ",C101)</f>
        <v>Asuka Kanzaki</v>
      </c>
      <c r="N101" s="0" t="str">
        <f aca="false">CONCATENATE(YEAR(D101),IF(MONTH(D101)&lt;10,"0",""),MONTH(D101),IF(DAY(D101)&lt;10,"0",""),DAY(D101))</f>
        <v>20230303</v>
      </c>
      <c r="O101" s="0" t="str">
        <f aca="false">CONCATENATE(YEAR(F101),IF(MONTH(F101)&lt;10,"0",""),MONTH(F101),IF(DAY(F101)&lt;10,"0",""),DAY(F101))</f>
        <v>20230306</v>
      </c>
      <c r="P101" s="0" t="str">
        <f aca="false">LEFT(I101,2)</f>
        <v>P1</v>
      </c>
      <c r="Q101" s="0" t="str">
        <f aca="false">CONCATENATE("('",M101,"','",N101,"','",O101,"','",J101,"','",$D$13,"','",P101,"','",A101,"','",G101,"'),")</f>
        <v>('Asuka Kanzaki','20230303','20230306','11','20221104','P1','1403431113','3'),</v>
      </c>
    </row>
    <row r="102" customFormat="false" ht="12.8" hidden="false" customHeight="false" outlineLevel="0" collapsed="false">
      <c r="A102" s="0" t="n">
        <v>779257732</v>
      </c>
      <c r="B102" s="0" t="s">
        <v>309</v>
      </c>
      <c r="C102" s="0" t="s">
        <v>310</v>
      </c>
      <c r="D102" s="2" t="s">
        <v>311</v>
      </c>
      <c r="E102" s="2" t="s">
        <v>28</v>
      </c>
      <c r="F102" s="2" t="s">
        <v>312</v>
      </c>
      <c r="G102" s="0" t="n">
        <v>2</v>
      </c>
      <c r="H102" s="0" t="n">
        <v>1</v>
      </c>
      <c r="I102" s="0" t="s">
        <v>23</v>
      </c>
      <c r="J102" s="0" t="n">
        <v>10</v>
      </c>
      <c r="K102" s="0" t="s">
        <v>24</v>
      </c>
      <c r="L102" s="0" t="s">
        <v>24</v>
      </c>
      <c r="M102" s="0" t="str">
        <f aca="false">CONCATENATE(B102," ",C102)</f>
        <v>Richard Rodriguez</v>
      </c>
      <c r="N102" s="0" t="str">
        <f aca="false">CONCATENATE(YEAR(D102),IF(MONTH(D102)&lt;10,"0",""),MONTH(D102),IF(DAY(D102)&lt;10,"0",""),DAY(D102))</f>
        <v>20230210</v>
      </c>
      <c r="O102" s="0" t="str">
        <f aca="false">CONCATENATE(YEAR(F102),IF(MONTH(F102)&lt;10,"0",""),MONTH(F102),IF(DAY(F102)&lt;10,"0",""),DAY(F102))</f>
        <v>20230212</v>
      </c>
      <c r="P102" s="0" t="str">
        <f aca="false">LEFT(I102,2)</f>
        <v>P1</v>
      </c>
      <c r="Q102" s="0" t="str">
        <f aca="false">CONCATENATE("('",M102,"','",N102,"','",O102,"','",J102,"','",$D$13,"','",P102,"','",A102,"','",G102,"'),")</f>
        <v>('Richard Rodriguez','20230210','20230212','10','20221104','P1','779257732','2'),</v>
      </c>
    </row>
    <row r="103" customFormat="false" ht="15" hidden="false" customHeight="false" outlineLevel="0" collapsed="false">
      <c r="A103" s="0" t="s">
        <v>313</v>
      </c>
      <c r="B103" s="3" t="s">
        <v>314</v>
      </c>
      <c r="C103" s="3" t="s">
        <v>251</v>
      </c>
      <c r="D103" s="2" t="s">
        <v>315</v>
      </c>
      <c r="E103" s="2" t="s">
        <v>28</v>
      </c>
      <c r="F103" s="2" t="s">
        <v>316</v>
      </c>
      <c r="G103" s="0" t="n">
        <v>2</v>
      </c>
      <c r="H103" s="0" t="n">
        <v>4</v>
      </c>
      <c r="I103" s="0" t="s">
        <v>61</v>
      </c>
      <c r="J103" s="0" t="n">
        <v>1</v>
      </c>
      <c r="K103" s="0" t="s">
        <v>24</v>
      </c>
      <c r="L103" s="0" t="s">
        <v>24</v>
      </c>
      <c r="M103" s="0" t="str">
        <f aca="false">CONCATENATE(B103," ",C103)</f>
        <v>가연 이</v>
      </c>
      <c r="N103" s="0" t="str">
        <f aca="false">CONCATENATE(YEAR(D103),IF(MONTH(D103)&lt;10,"0",""),MONTH(D103),IF(DAY(D103)&lt;10,"0",""),DAY(D103))</f>
        <v>20230209</v>
      </c>
      <c r="O103" s="0" t="str">
        <f aca="false">CONCATENATE(YEAR(F103),IF(MONTH(F103)&lt;10,"0",""),MONTH(F103),IF(DAY(F103)&lt;10,"0",""),DAY(F103))</f>
        <v>20230211</v>
      </c>
      <c r="P103" s="0" t="str">
        <f aca="false">LEFT(I103,2)</f>
        <v>Q4</v>
      </c>
      <c r="Q103" s="0" t="str">
        <f aca="false">CONCATENATE("('",M103,"','",N103,"','",O103,"','",J103,"','",$D$13,"','",P103,"','",A103,"','",G103,"'),")</f>
        <v>('가연 이','20230209','20230211','1','20221104','Q4','HM8K5B54Y2','2'),</v>
      </c>
    </row>
    <row r="104" customFormat="false" ht="12.8" hidden="false" customHeight="false" outlineLevel="0" collapsed="false">
      <c r="A104" s="0" t="s">
        <v>317</v>
      </c>
      <c r="B104" s="0" t="s">
        <v>318</v>
      </c>
      <c r="C104" s="0" t="s">
        <v>319</v>
      </c>
      <c r="D104" s="2" t="s">
        <v>320</v>
      </c>
      <c r="E104" s="2" t="s">
        <v>28</v>
      </c>
      <c r="F104" s="2" t="s">
        <v>321</v>
      </c>
      <c r="G104" s="0" t="n">
        <v>1</v>
      </c>
      <c r="H104" s="0" t="n">
        <v>1</v>
      </c>
      <c r="I104" s="0" t="s">
        <v>23</v>
      </c>
      <c r="J104" s="0" t="n">
        <v>11</v>
      </c>
      <c r="K104" s="0" t="s">
        <v>24</v>
      </c>
      <c r="L104" s="0" t="s">
        <v>24</v>
      </c>
      <c r="M104" s="0" t="str">
        <f aca="false">CONCATENATE(B104," ",C104)</f>
        <v>Sabine Schmiedeke</v>
      </c>
      <c r="N104" s="0" t="str">
        <f aca="false">CONCATENATE(YEAR(D104),IF(MONTH(D104)&lt;10,"0",""),MONTH(D104),IF(DAY(D104)&lt;10,"0",""),DAY(D104))</f>
        <v>20230301</v>
      </c>
      <c r="O104" s="0" t="str">
        <f aca="false">CONCATENATE(YEAR(F104),IF(MONTH(F104)&lt;10,"0",""),MONTH(F104),IF(DAY(F104)&lt;10,"0",""),DAY(F104))</f>
        <v>20230302</v>
      </c>
      <c r="P104" s="0" t="str">
        <f aca="false">LEFT(I104,2)</f>
        <v>P1</v>
      </c>
      <c r="Q104" s="0" t="str">
        <f aca="false">CONCATENATE("('",M104,"','",N104,"','",O104,"','",J104,"','",$D$13,"','",P104,"','",A104,"','",G104,"'),")</f>
        <v>('Sabine Schmiedeke','20230301','20230302','11','20221104','P1','HM8NCZW8K2','1'),</v>
      </c>
    </row>
    <row r="105" customFormat="false" ht="12.8" hidden="false" customHeight="false" outlineLevel="0" collapsed="false">
      <c r="A105" s="0" t="s">
        <v>322</v>
      </c>
      <c r="B105" s="0" t="s">
        <v>323</v>
      </c>
      <c r="C105" s="0" t="s">
        <v>324</v>
      </c>
      <c r="D105" s="2" t="s">
        <v>308</v>
      </c>
      <c r="E105" s="2" t="s">
        <v>28</v>
      </c>
      <c r="F105" s="2" t="s">
        <v>325</v>
      </c>
      <c r="G105" s="0" t="n">
        <v>9</v>
      </c>
      <c r="H105" s="0" t="n">
        <v>1</v>
      </c>
      <c r="I105" s="0" t="s">
        <v>23</v>
      </c>
      <c r="J105" s="0" t="n">
        <v>10</v>
      </c>
      <c r="K105" s="0" t="s">
        <v>24</v>
      </c>
      <c r="L105" s="0" t="s">
        <v>24</v>
      </c>
      <c r="M105" s="0" t="str">
        <f aca="false">CONCATENATE(B105," ",C105)</f>
        <v>Stephen Capili</v>
      </c>
      <c r="N105" s="0" t="str">
        <f aca="false">CONCATENATE(YEAR(D105),IF(MONTH(D105)&lt;10,"0",""),MONTH(D105),IF(DAY(D105)&lt;10,"0",""),DAY(D105))</f>
        <v>20230306</v>
      </c>
      <c r="O105" s="0" t="str">
        <f aca="false">CONCATENATE(YEAR(F105),IF(MONTH(F105)&lt;10,"0",""),MONTH(F105),IF(DAY(F105)&lt;10,"0",""),DAY(F105))</f>
        <v>20230315</v>
      </c>
      <c r="P105" s="0" t="str">
        <f aca="false">LEFT(I105,2)</f>
        <v>P1</v>
      </c>
      <c r="Q105" s="0" t="str">
        <f aca="false">CONCATENATE("('",M105,"','",N105,"','",O105,"','",J105,"','",$D$13,"','",P105,"','",A105,"','",G105,"'),")</f>
        <v>('Stephen Capili','20230306','20230315','10','20221104','P1','HMMBADBKYP','9'),</v>
      </c>
    </row>
    <row r="106" customFormat="false" ht="12.8" hidden="false" customHeight="false" outlineLevel="0" collapsed="false">
      <c r="A106" s="0" t="s">
        <v>326</v>
      </c>
      <c r="B106" s="0" t="s">
        <v>327</v>
      </c>
      <c r="C106" s="0" t="s">
        <v>328</v>
      </c>
      <c r="D106" s="2" t="s">
        <v>329</v>
      </c>
      <c r="E106" s="2" t="s">
        <v>28</v>
      </c>
      <c r="F106" s="2" t="s">
        <v>330</v>
      </c>
      <c r="G106" s="0" t="n">
        <v>7</v>
      </c>
      <c r="H106" s="0" t="n">
        <v>1</v>
      </c>
      <c r="I106" s="0" t="s">
        <v>23</v>
      </c>
      <c r="J106" s="0" t="n">
        <v>10</v>
      </c>
      <c r="K106" s="0" t="s">
        <v>24</v>
      </c>
      <c r="L106" s="0" t="s">
        <v>24</v>
      </c>
      <c r="M106" s="0" t="str">
        <f aca="false">CONCATENATE(B106," ",C106)</f>
        <v>Jennifer Hon Kay Tang</v>
      </c>
      <c r="N106" s="0" t="str">
        <f aca="false">CONCATENATE(YEAR(D106),IF(MONTH(D106)&lt;10,"0",""),MONTH(D106),IF(DAY(D106)&lt;10,"0",""),DAY(D106))</f>
        <v>20230225</v>
      </c>
      <c r="O106" s="0" t="str">
        <f aca="false">CONCATENATE(YEAR(F106),IF(MONTH(F106)&lt;10,"0",""),MONTH(F106),IF(DAY(F106)&lt;10,"0",""),DAY(F106))</f>
        <v>20230304</v>
      </c>
      <c r="P106" s="0" t="str">
        <f aca="false">LEFT(I106,2)</f>
        <v>P1</v>
      </c>
      <c r="Q106" s="0" t="str">
        <f aca="false">CONCATENATE("('",M106,"','",N106,"','",O106,"','",J106,"','",$D$13,"','",P106,"','",A106,"','",G106,"'),")</f>
        <v>('Jennifer Hon Kay Tang','20230225','20230304','10','20221104','P1','HMXKBE8F9H','7'),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Z9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L2" activeCellId="0" sqref="L2"/>
    </sheetView>
  </sheetViews>
  <sheetFormatPr defaultColWidth="11.60546875" defaultRowHeight="12.8" zeroHeight="false" outlineLevelRow="0" outlineLevelCol="1"/>
  <cols>
    <col collapsed="false" customWidth="true" hidden="false" outlineLevel="0" max="1" min="1" style="0" width="8.63"/>
    <col collapsed="false" customWidth="true" hidden="false" outlineLevel="0" max="2" min="2" style="0" width="5.99"/>
    <col collapsed="false" customWidth="true" hidden="false" outlineLevel="0" max="3" min="3" style="0" width="2.27"/>
    <col collapsed="false" customWidth="true" hidden="false" outlineLevel="0" max="4" min="4" style="0" width="19.99"/>
    <col collapsed="false" customWidth="true" hidden="false" outlineLevel="0" max="5" min="5" style="0" width="11.27"/>
    <col collapsed="false" customWidth="true" hidden="false" outlineLevel="0" max="6" min="6" style="0" width="9.38"/>
    <col collapsed="false" customWidth="true" hidden="true" outlineLevel="1" max="7" min="7" style="0" width="3.54"/>
    <col collapsed="false" customWidth="true" hidden="true" outlineLevel="1" max="8" min="8" style="0" width="3.18"/>
    <col collapsed="false" customWidth="true" hidden="true" outlineLevel="1" max="9" min="9" style="0" width="3.57"/>
    <col collapsed="false" customWidth="true" hidden="true" outlineLevel="1" max="10" min="10" style="0" width="4.1"/>
    <col collapsed="false" customWidth="true" hidden="false" outlineLevel="0" max="11" min="11" style="0" width="3.63"/>
    <col collapsed="false" customWidth="true" hidden="false" outlineLevel="0" max="12" min="12" style="1" width="2.72"/>
    <col collapsed="false" customWidth="true" hidden="false" outlineLevel="0" max="14" min="13" style="0" width="7.81"/>
    <col collapsed="false" customWidth="true" hidden="false" outlineLevel="0" max="17" min="17" style="0" width="4.17"/>
    <col collapsed="false" customWidth="true" hidden="false" outlineLevel="0" max="18" min="18" style="0" width="3.54"/>
    <col collapsed="false" customWidth="true" hidden="false" outlineLevel="0" max="19" min="19" style="0" width="2.84"/>
    <col collapsed="false" customWidth="true" hidden="false" outlineLevel="0" max="20" min="20" style="0" width="6.08"/>
    <col collapsed="false" customWidth="true" hidden="false" outlineLevel="0" max="22" min="21" style="0" width="2.18"/>
    <col collapsed="false" customWidth="true" hidden="false" outlineLevel="0" max="23" min="23" style="0" width="10.36"/>
    <col collapsed="false" customWidth="true" hidden="false" outlineLevel="0" max="24" min="24" style="0" width="9.17"/>
  </cols>
  <sheetData>
    <row r="1" customFormat="false" ht="12.8" hidden="false" customHeight="false" outlineLevel="0" collapsed="false">
      <c r="B1" s="0" t="s">
        <v>331</v>
      </c>
      <c r="C1" s="0" t="s">
        <v>332</v>
      </c>
      <c r="D1" s="0" t="s">
        <v>333</v>
      </c>
      <c r="E1" s="0" t="s">
        <v>334</v>
      </c>
      <c r="F1" s="0" t="s">
        <v>335</v>
      </c>
      <c r="G1" s="0" t="s">
        <v>336</v>
      </c>
      <c r="H1" s="0" t="s">
        <v>337</v>
      </c>
      <c r="I1" s="0" t="s">
        <v>338</v>
      </c>
      <c r="J1" s="0" t="s">
        <v>339</v>
      </c>
      <c r="L1" s="1" t="s">
        <v>0</v>
      </c>
      <c r="M1" s="0" t="s">
        <v>1</v>
      </c>
      <c r="N1" s="0" t="s">
        <v>2</v>
      </c>
      <c r="O1" s="0" t="s">
        <v>3</v>
      </c>
      <c r="P1" s="0" t="s">
        <v>4</v>
      </c>
      <c r="Q1" s="0" t="s">
        <v>5</v>
      </c>
      <c r="R1" s="0" t="s">
        <v>6</v>
      </c>
      <c r="S1" s="0" t="s">
        <v>7</v>
      </c>
      <c r="T1" s="0" t="s">
        <v>8</v>
      </c>
      <c r="U1" s="0" t="s">
        <v>9</v>
      </c>
      <c r="V1" s="0" t="s">
        <v>10</v>
      </c>
      <c r="W1" s="0" t="s">
        <v>1</v>
      </c>
      <c r="X1" s="0" t="s">
        <v>3</v>
      </c>
      <c r="Y1" s="0" t="s">
        <v>4</v>
      </c>
      <c r="Z1" s="0" t="s">
        <v>11</v>
      </c>
    </row>
    <row r="2" customFormat="false" ht="12.8" hidden="false" customHeight="false" outlineLevel="0" collapsed="false">
      <c r="A2" s="0" t="str">
        <f aca="false">VLOOKUP(B2,products!$B$2:$D$113,3,0)</f>
        <v>Stephen Capili</v>
      </c>
      <c r="B2" s="0" t="n">
        <v>15535</v>
      </c>
      <c r="C2" s="0" t="n">
        <v>2</v>
      </c>
      <c r="D2" s="0" t="s">
        <v>340</v>
      </c>
      <c r="E2" s="0" t="n">
        <v>20230315</v>
      </c>
      <c r="F2" s="0" t="n">
        <v>20230306</v>
      </c>
      <c r="G2" s="0" t="n">
        <v>9</v>
      </c>
      <c r="H2" s="0" t="n">
        <v>1</v>
      </c>
      <c r="I2" s="0" t="s">
        <v>341</v>
      </c>
      <c r="J2" s="0" t="s">
        <v>342</v>
      </c>
      <c r="L2" s="1" t="s">
        <v>322</v>
      </c>
      <c r="M2" s="0" t="s">
        <v>323</v>
      </c>
      <c r="N2" s="0" t="s">
        <v>324</v>
      </c>
      <c r="O2" s="2" t="s">
        <v>308</v>
      </c>
      <c r="P2" s="2" t="s">
        <v>325</v>
      </c>
      <c r="Q2" s="0" t="n">
        <v>9</v>
      </c>
      <c r="R2" s="0" t="n">
        <v>1</v>
      </c>
      <c r="S2" s="0" t="s">
        <v>23</v>
      </c>
      <c r="T2" s="0" t="n">
        <v>2</v>
      </c>
      <c r="U2" s="0" t="s">
        <v>24</v>
      </c>
      <c r="V2" s="0" t="s">
        <v>24</v>
      </c>
      <c r="W2" s="0" t="str">
        <f aca="false">CONCATENATE(M2," ",N2)</f>
        <v>Stephen Capili</v>
      </c>
      <c r="X2" s="0" t="str">
        <f aca="false">CONCATENATE(YEAR(O2),IF(MONTH(O2)&lt;10,"0",""),MONTH(O2),IF(DAY(O2)&lt;10,"0",""),DAY(O2))</f>
        <v>20230306</v>
      </c>
      <c r="Y2" s="0" t="str">
        <f aca="false">CONCATENATE(YEAR(P2),IF(MONTH(P2)&lt;10,"0",""),MONTH(P2),IF(DAY(P2)&lt;10,"0",""),DAY(P2))</f>
        <v>20230315</v>
      </c>
      <c r="Z2" s="0" t="str">
        <f aca="false">CONCATENATE("('",W2,"','",X2,"','",Y2,"','",T2,"','20221022'),")</f>
        <v>('Stephen Capili','20230306','20230315','2','20221022'),</v>
      </c>
    </row>
    <row r="3" customFormat="false" ht="12.8" hidden="false" customHeight="false" outlineLevel="0" collapsed="false">
      <c r="A3" s="0" t="str">
        <f aca="false">VLOOKUP(B3,products!$B$2:$D$113,3,0)</f>
        <v>Olga Pogrebennyk</v>
      </c>
      <c r="B3" s="0" t="n">
        <v>15463</v>
      </c>
      <c r="C3" s="0" t="n">
        <v>2</v>
      </c>
      <c r="D3" s="0" t="s">
        <v>343</v>
      </c>
      <c r="E3" s="0" t="n">
        <v>20230123</v>
      </c>
      <c r="F3" s="0" t="n">
        <v>20230116</v>
      </c>
      <c r="G3" s="0" t="n">
        <v>7</v>
      </c>
      <c r="H3" s="0" t="n">
        <v>1</v>
      </c>
      <c r="I3" s="0" t="s">
        <v>341</v>
      </c>
      <c r="J3" s="0" t="s">
        <v>344</v>
      </c>
      <c r="L3" s="1" t="s">
        <v>301</v>
      </c>
      <c r="M3" s="0" t="s">
        <v>302</v>
      </c>
      <c r="N3" s="0" t="s">
        <v>303</v>
      </c>
      <c r="O3" s="2" t="s">
        <v>304</v>
      </c>
      <c r="P3" s="2" t="s">
        <v>296</v>
      </c>
      <c r="Q3" s="0" t="n">
        <v>7</v>
      </c>
      <c r="R3" s="0" t="n">
        <v>1</v>
      </c>
      <c r="S3" s="0" t="s">
        <v>23</v>
      </c>
      <c r="T3" s="0" t="n">
        <v>2</v>
      </c>
      <c r="U3" s="0" t="s">
        <v>24</v>
      </c>
      <c r="V3" s="0" t="s">
        <v>24</v>
      </c>
      <c r="W3" s="0" t="str">
        <f aca="false">CONCATENATE(M3," ",N3)</f>
        <v>Olga Pogrebennyk</v>
      </c>
      <c r="X3" s="0" t="str">
        <f aca="false">CONCATENATE(YEAR(O3),IF(MONTH(O3)&lt;10,"0",""),MONTH(O3),IF(DAY(O3)&lt;10,"0",""),DAY(O3))</f>
        <v>20230116</v>
      </c>
      <c r="Y3" s="0" t="str">
        <f aca="false">CONCATENATE(YEAR(P3),IF(MONTH(P3)&lt;10,"0",""),MONTH(P3),IF(DAY(P3)&lt;10,"0",""),DAY(P3))</f>
        <v>20230123</v>
      </c>
      <c r="Z3" s="0" t="str">
        <f aca="false">CONCATENATE("('",W3,"','",X3,"','",Y3,"','",T3,"','20221022'),")</f>
        <v>('Olga Pogrebennyk','20230116','20230123','2','20221022'),</v>
      </c>
    </row>
    <row r="4" customFormat="false" ht="12.8" hidden="false" customHeight="false" outlineLevel="0" collapsed="false">
      <c r="A4" s="0" t="str">
        <f aca="false">VLOOKUP(B4,products!$B$2:$D$113,3,0)</f>
        <v>Katie Hawkins</v>
      </c>
      <c r="B4" s="0" t="n">
        <v>15472</v>
      </c>
      <c r="C4" s="0" t="n">
        <v>4</v>
      </c>
      <c r="D4" s="0" t="s">
        <v>345</v>
      </c>
      <c r="E4" s="0" t="n">
        <v>20230120</v>
      </c>
      <c r="F4" s="0" t="n">
        <v>20230117</v>
      </c>
      <c r="G4" s="0" t="n">
        <v>3</v>
      </c>
      <c r="H4" s="0" t="n">
        <v>1</v>
      </c>
      <c r="I4" s="0" t="s">
        <v>341</v>
      </c>
      <c r="J4" s="0" t="s">
        <v>346</v>
      </c>
      <c r="L4" s="1" t="s">
        <v>17</v>
      </c>
      <c r="M4" s="0" t="s">
        <v>18</v>
      </c>
      <c r="N4" s="0" t="s">
        <v>19</v>
      </c>
      <c r="O4" s="2" t="s">
        <v>20</v>
      </c>
      <c r="P4" s="2" t="s">
        <v>22</v>
      </c>
      <c r="Q4" s="0" t="n">
        <v>3</v>
      </c>
      <c r="R4" s="0" t="n">
        <v>1</v>
      </c>
      <c r="S4" s="0" t="s">
        <v>23</v>
      </c>
      <c r="T4" s="0" t="n">
        <v>4</v>
      </c>
      <c r="U4" s="0" t="s">
        <v>24</v>
      </c>
      <c r="V4" s="0" t="s">
        <v>24</v>
      </c>
      <c r="W4" s="0" t="str">
        <f aca="false">CONCATENATE(M4," ",N4)</f>
        <v>Katie Hawkins</v>
      </c>
      <c r="X4" s="0" t="str">
        <f aca="false">CONCATENATE(YEAR(O4),IF(MONTH(O4)&lt;10,"0",""),MONTH(O4),IF(DAY(O4)&lt;10,"0",""),DAY(O4))</f>
        <v>20230117</v>
      </c>
      <c r="Y4" s="0" t="str">
        <f aca="false">CONCATENATE(YEAR(P4),IF(MONTH(P4)&lt;10,"0",""),MONTH(P4),IF(DAY(P4)&lt;10,"0",""),DAY(P4))</f>
        <v>20230120</v>
      </c>
      <c r="Z4" s="0" t="str">
        <f aca="false">CONCATENATE("('",W4,"','",X4,"','",Y4,"','",T4,"','20221022'),")</f>
        <v>('Katie Hawkins','20230117','20230120','4','20221022'),</v>
      </c>
    </row>
    <row r="5" customFormat="false" ht="12.8" hidden="false" customHeight="false" outlineLevel="0" collapsed="false">
      <c r="A5" s="0" t="str">
        <f aca="false">VLOOKUP(B5,products!$B$2:$D$113,3,0)</f>
        <v>Joonki Ahn</v>
      </c>
      <c r="B5" s="0" t="n">
        <v>15291</v>
      </c>
      <c r="C5" s="0" t="n">
        <v>4</v>
      </c>
      <c r="D5" s="0" t="s">
        <v>347</v>
      </c>
      <c r="E5" s="0" t="n">
        <v>20230114</v>
      </c>
      <c r="F5" s="0" t="n">
        <v>20230110</v>
      </c>
      <c r="G5" s="0" t="n">
        <v>4</v>
      </c>
      <c r="H5" s="0" t="n">
        <v>1</v>
      </c>
      <c r="I5" s="0" t="s">
        <v>341</v>
      </c>
      <c r="J5" s="0" t="s">
        <v>348</v>
      </c>
      <c r="L5" s="1" t="s">
        <v>297</v>
      </c>
      <c r="M5" s="0" t="s">
        <v>298</v>
      </c>
      <c r="N5" s="0" t="s">
        <v>299</v>
      </c>
      <c r="O5" s="2" t="s">
        <v>291</v>
      </c>
      <c r="P5" s="2" t="s">
        <v>300</v>
      </c>
      <c r="Q5" s="0" t="n">
        <v>4</v>
      </c>
      <c r="R5" s="0" t="n">
        <v>1</v>
      </c>
      <c r="S5" s="0" t="s">
        <v>23</v>
      </c>
      <c r="T5" s="0" t="n">
        <v>4</v>
      </c>
      <c r="U5" s="0" t="s">
        <v>24</v>
      </c>
      <c r="V5" s="0" t="s">
        <v>24</v>
      </c>
      <c r="W5" s="0" t="str">
        <f aca="false">CONCATENATE(M5," ",N5)</f>
        <v>Joonki Ahn</v>
      </c>
      <c r="X5" s="0" t="str">
        <f aca="false">CONCATENATE(YEAR(O5),IF(MONTH(O5)&lt;10,"0",""),MONTH(O5),IF(DAY(O5)&lt;10,"0",""),DAY(O5))</f>
        <v>20230110</v>
      </c>
      <c r="Y5" s="0" t="str">
        <f aca="false">CONCATENATE(YEAR(P5),IF(MONTH(P5)&lt;10,"0",""),MONTH(P5),IF(DAY(P5)&lt;10,"0",""),DAY(P5))</f>
        <v>20230114</v>
      </c>
      <c r="Z5" s="0" t="str">
        <f aca="false">CONCATENATE("('",W5,"','",X5,"','",Y5,"','",T5,"','20221022'),")</f>
        <v>('Joonki Ahn','20230110','20230114','4','20221022'),</v>
      </c>
    </row>
    <row r="6" customFormat="false" ht="12.8" hidden="false" customHeight="false" outlineLevel="0" collapsed="false">
      <c r="A6" s="0" t="str">
        <f aca="false">VLOOKUP(B6,products!$B$2:$D$113,3,0)</f>
        <v>Angela Kang</v>
      </c>
      <c r="B6" s="0" t="n">
        <v>15606</v>
      </c>
      <c r="C6" s="0" t="n">
        <v>2</v>
      </c>
      <c r="D6" s="0" t="s">
        <v>349</v>
      </c>
      <c r="E6" s="0" t="n">
        <v>20230103</v>
      </c>
      <c r="F6" s="0" t="n">
        <v>20230101</v>
      </c>
      <c r="G6" s="0" t="n">
        <v>2</v>
      </c>
      <c r="H6" s="0" t="n">
        <v>1</v>
      </c>
      <c r="I6" s="0" t="s">
        <v>341</v>
      </c>
      <c r="J6" s="0" t="s">
        <v>350</v>
      </c>
      <c r="K6" s="0" t="str">
        <f aca="false">IF(MONTH(O6)&lt;10,"0","")</f>
        <v>0</v>
      </c>
      <c r="L6" s="1" t="s">
        <v>246</v>
      </c>
      <c r="M6" s="0" t="s">
        <v>247</v>
      </c>
      <c r="N6" s="0" t="s">
        <v>190</v>
      </c>
      <c r="O6" s="2" t="s">
        <v>224</v>
      </c>
      <c r="P6" s="2" t="s">
        <v>248</v>
      </c>
      <c r="Q6" s="0" t="n">
        <v>2</v>
      </c>
      <c r="R6" s="0" t="n">
        <v>1</v>
      </c>
      <c r="S6" s="0" t="s">
        <v>23</v>
      </c>
      <c r="T6" s="0" t="n">
        <v>2</v>
      </c>
      <c r="U6" s="0" t="s">
        <v>24</v>
      </c>
      <c r="V6" s="0" t="s">
        <v>24</v>
      </c>
      <c r="W6" s="0" t="str">
        <f aca="false">CONCATENATE(M6," ",N6)</f>
        <v>Angela Kang</v>
      </c>
      <c r="X6" s="0" t="str">
        <f aca="false">CONCATENATE(YEAR(O6),IF(MONTH(O6)&lt;10,"0",""),MONTH(O6),IF(DAY(O6)&lt;10,"0",""),DAY(O6))</f>
        <v>20230101</v>
      </c>
      <c r="Y6" s="0" t="str">
        <f aca="false">CONCATENATE(YEAR(P6),IF(MONTH(P6)&lt;10,"0",""),MONTH(P6),IF(DAY(P6)&lt;10,"0",""),DAY(P6))</f>
        <v>20230103</v>
      </c>
      <c r="Z6" s="0" t="str">
        <f aca="false">CONCATENATE("('",W6,"','",X6,"','",Y6,"','",T6,"','20221022'),")</f>
        <v>('Angela Kang','20230101','20230103','2','20221022'),</v>
      </c>
    </row>
    <row r="7" customFormat="false" ht="12.8" hidden="false" customHeight="false" outlineLevel="0" collapsed="false">
      <c r="A7" s="0" t="str">
        <f aca="false">VLOOKUP(B7,products!$B$2:$D$113,3,0)</f>
        <v>Brian Tey Chorng Kuan</v>
      </c>
      <c r="B7" s="0" t="n">
        <v>15637</v>
      </c>
      <c r="C7" s="0" t="n">
        <v>4</v>
      </c>
      <c r="D7" s="0" t="s">
        <v>351</v>
      </c>
      <c r="E7" s="0" t="n">
        <v>20230102</v>
      </c>
      <c r="F7" s="0" t="n">
        <v>20221230</v>
      </c>
      <c r="G7" s="0" t="n">
        <v>3</v>
      </c>
      <c r="H7" s="0" t="n">
        <v>1</v>
      </c>
      <c r="I7" s="0" t="s">
        <v>341</v>
      </c>
      <c r="J7" s="0" t="s">
        <v>352</v>
      </c>
      <c r="K7" s="0" t="str">
        <f aca="false">IF(MONTH(O7)&lt;10,"0","")</f>
        <v/>
      </c>
      <c r="L7" s="1" t="s">
        <v>278</v>
      </c>
      <c r="M7" s="0" t="s">
        <v>279</v>
      </c>
      <c r="N7" s="0" t="s">
        <v>280</v>
      </c>
      <c r="O7" s="2" t="s">
        <v>223</v>
      </c>
      <c r="P7" s="2" t="s">
        <v>219</v>
      </c>
      <c r="Q7" s="0" t="n">
        <v>3</v>
      </c>
      <c r="R7" s="0" t="n">
        <v>1</v>
      </c>
      <c r="S7" s="0" t="s">
        <v>23</v>
      </c>
      <c r="T7" s="0" t="n">
        <v>4</v>
      </c>
      <c r="U7" s="0" t="s">
        <v>24</v>
      </c>
      <c r="V7" s="0" t="s">
        <v>24</v>
      </c>
      <c r="W7" s="0" t="str">
        <f aca="false">CONCATENATE(M7," ",N7)</f>
        <v>Brian Chorng Kuan Tey</v>
      </c>
      <c r="X7" s="0" t="str">
        <f aca="false">CONCATENATE(YEAR(O7),IF(MONTH(O7)&lt;10,"0",""),MONTH(O7),IF(DAY(O7)&lt;10,"0",""),DAY(O7))</f>
        <v>20221230</v>
      </c>
      <c r="Y7" s="0" t="str">
        <f aca="false">CONCATENATE(YEAR(P7),IF(MONTH(P7)&lt;10,"0",""),MONTH(P7),IF(DAY(P7)&lt;10,"0",""),DAY(P7))</f>
        <v>20230102</v>
      </c>
      <c r="Z7" s="0" t="str">
        <f aca="false">CONCATENATE("('",W7,"','",X7,"','",Y7,"','",T7,"','20221022'),")</f>
        <v>('Brian Chorng Kuan Tey','20221230','20230102','4','20221022'),</v>
      </c>
    </row>
    <row r="8" customFormat="false" ht="12.8" hidden="false" customHeight="false" outlineLevel="0" collapsed="false">
      <c r="A8" s="0" t="str">
        <f aca="false">VLOOKUP(B8,products!$B$2:$D$113,3,0)</f>
        <v>HOANG BUI TRAN</v>
      </c>
      <c r="B8" s="0" t="n">
        <v>15577</v>
      </c>
      <c r="C8" s="0" t="n">
        <v>5</v>
      </c>
      <c r="D8" s="0" t="s">
        <v>353</v>
      </c>
      <c r="E8" s="0" t="n">
        <v>20230102</v>
      </c>
      <c r="F8" s="0" t="n">
        <v>20221231</v>
      </c>
      <c r="G8" s="0" t="n">
        <v>2</v>
      </c>
      <c r="H8" s="0" t="n">
        <v>1</v>
      </c>
      <c r="I8" s="0" t="s">
        <v>354</v>
      </c>
      <c r="J8" s="0" t="s">
        <v>355</v>
      </c>
      <c r="L8" s="1" t="n">
        <v>3879241051</v>
      </c>
      <c r="M8" s="0" t="s">
        <v>216</v>
      </c>
      <c r="N8" s="0" t="s">
        <v>217</v>
      </c>
      <c r="O8" s="2" t="s">
        <v>218</v>
      </c>
      <c r="P8" s="2" t="s">
        <v>219</v>
      </c>
      <c r="Q8" s="0" t="n">
        <v>2</v>
      </c>
      <c r="R8" s="0" t="n">
        <v>1</v>
      </c>
      <c r="S8" s="0" t="s">
        <v>102</v>
      </c>
      <c r="T8" s="0" t="n">
        <v>5</v>
      </c>
      <c r="U8" s="0" t="s">
        <v>24</v>
      </c>
      <c r="V8" s="0" t="s">
        <v>24</v>
      </c>
      <c r="W8" s="0" t="str">
        <f aca="false">CONCATENATE(M8," ",N8)</f>
        <v>HOANG BUI TRAN</v>
      </c>
      <c r="X8" s="0" t="str">
        <f aca="false">CONCATENATE(YEAR(O8),IF(MONTH(O8)&lt;10,"0",""),MONTH(O8),IF(DAY(O8)&lt;10,"0",""),DAY(O8))</f>
        <v>20221231</v>
      </c>
      <c r="Y8" s="0" t="str">
        <f aca="false">CONCATENATE(YEAR(P8),IF(MONTH(P8)&lt;10,"0",""),MONTH(P8),IF(DAY(P8)&lt;10,"0",""),DAY(P8))</f>
        <v>20230102</v>
      </c>
      <c r="Z8" s="0" t="str">
        <f aca="false">CONCATENATE("('",W8,"','",X8,"','",Y8,"','",T8,"','20221022'),")</f>
        <v>('HOANG BUI TRAN','20221231','20230102','5','20221022'),</v>
      </c>
    </row>
    <row r="9" customFormat="false" ht="12.8" hidden="false" customHeight="false" outlineLevel="0" collapsed="false">
      <c r="A9" s="0" t="str">
        <f aca="false">VLOOKUP(B9,products!$B$2:$D$113,3,0)</f>
        <v>Hoang Nguyen</v>
      </c>
      <c r="B9" s="0" t="n">
        <v>15575</v>
      </c>
      <c r="C9" s="0" t="n">
        <v>5</v>
      </c>
      <c r="D9" s="0" t="s">
        <v>356</v>
      </c>
      <c r="E9" s="0" t="n">
        <v>20221030</v>
      </c>
      <c r="F9" s="0" t="n">
        <v>20221026</v>
      </c>
      <c r="G9" s="0" t="n">
        <v>4</v>
      </c>
      <c r="H9" s="0" t="n">
        <v>1</v>
      </c>
      <c r="I9" s="4" t="s">
        <v>341</v>
      </c>
      <c r="J9" s="0" t="s">
        <v>357</v>
      </c>
      <c r="L9" s="1" t="n">
        <v>768416680</v>
      </c>
      <c r="M9" s="0" t="s">
        <v>216</v>
      </c>
      <c r="N9" s="0" t="s">
        <v>217</v>
      </c>
      <c r="O9" s="2" t="s">
        <v>218</v>
      </c>
      <c r="P9" s="2" t="s">
        <v>219</v>
      </c>
      <c r="Q9" s="0" t="n">
        <v>2</v>
      </c>
      <c r="R9" s="0" t="n">
        <v>2</v>
      </c>
      <c r="S9" s="0" t="s">
        <v>102</v>
      </c>
      <c r="T9" s="0" t="n">
        <v>3</v>
      </c>
      <c r="U9" s="0" t="s">
        <v>24</v>
      </c>
      <c r="V9" s="0" t="s">
        <v>24</v>
      </c>
      <c r="W9" s="0" t="str">
        <f aca="false">CONCATENATE(M9," ",N9)</f>
        <v>HOANG BUI TRAN</v>
      </c>
      <c r="X9" s="0" t="str">
        <f aca="false">CONCATENATE(YEAR(O9),IF(MONTH(O9)&lt;10,"0",""),MONTH(O9),IF(DAY(O9)&lt;10,"0",""),DAY(O9))</f>
        <v>20221231</v>
      </c>
      <c r="Y9" s="0" t="str">
        <f aca="false">CONCATENATE(YEAR(P9),IF(MONTH(P9)&lt;10,"0",""),MONTH(P9),IF(DAY(P9)&lt;10,"0",""),DAY(P9))</f>
        <v>20230102</v>
      </c>
      <c r="Z9" s="0" t="str">
        <f aca="false">CONCATENATE("('",W9,"','",X9,"','",Y9,"','",T9,"','20221022'),")</f>
        <v>('HOANG BUI TRAN','20221231','20230102','3','20221022'),</v>
      </c>
    </row>
    <row r="10" customFormat="false" ht="12.8" hidden="false" customHeight="false" outlineLevel="0" collapsed="false">
      <c r="A10" s="0" t="str">
        <f aca="false">VLOOKUP(B10,products!$B$2:$D$113,3,0)</f>
        <v>TRANG CONG DUC</v>
      </c>
      <c r="B10" s="0" t="n">
        <v>15570</v>
      </c>
      <c r="C10" s="0" t="n">
        <v>1</v>
      </c>
      <c r="D10" s="0" t="s">
        <v>358</v>
      </c>
      <c r="E10" s="0" t="n">
        <v>20230102</v>
      </c>
      <c r="F10" s="0" t="n">
        <v>20221231</v>
      </c>
      <c r="G10" s="0" t="n">
        <v>2</v>
      </c>
      <c r="H10" s="0" t="n">
        <v>1</v>
      </c>
      <c r="I10" s="0" t="s">
        <v>359</v>
      </c>
      <c r="J10" s="0" t="s">
        <v>360</v>
      </c>
      <c r="L10" s="1" t="n">
        <v>788973589</v>
      </c>
      <c r="M10" s="0" t="s">
        <v>220</v>
      </c>
      <c r="N10" s="0" t="s">
        <v>221</v>
      </c>
      <c r="O10" s="2" t="s">
        <v>218</v>
      </c>
      <c r="P10" s="2" t="s">
        <v>219</v>
      </c>
      <c r="Q10" s="0" t="n">
        <v>2</v>
      </c>
      <c r="R10" s="0" t="n">
        <v>4</v>
      </c>
      <c r="S10" s="0" t="s">
        <v>61</v>
      </c>
      <c r="T10" s="0" t="n">
        <v>1</v>
      </c>
      <c r="U10" s="0" t="s">
        <v>24</v>
      </c>
      <c r="V10" s="0" t="s">
        <v>24</v>
      </c>
      <c r="W10" s="0" t="str">
        <f aca="false">CONCATENATE(M10," ",N10)</f>
        <v>TRANG CONG DUC</v>
      </c>
      <c r="X10" s="0" t="str">
        <f aca="false">CONCATENATE(YEAR(O10),IF(MONTH(O10)&lt;10,"0",""),MONTH(O10),IF(DAY(O10)&lt;10,"0",""),DAY(O10))</f>
        <v>20221231</v>
      </c>
      <c r="Y10" s="0" t="str">
        <f aca="false">CONCATENATE(YEAR(P10),IF(MONTH(P10)&lt;10,"0",""),MONTH(P10),IF(DAY(P10)&lt;10,"0",""),DAY(P10))</f>
        <v>20230102</v>
      </c>
      <c r="Z10" s="0" t="str">
        <f aca="false">CONCATENATE("('",W10,"','",X10,"','",Y10,"','",T10,"','20221022'),")</f>
        <v>('TRANG CONG DUC','20221231','20230102','1','20221022'),</v>
      </c>
    </row>
    <row r="11" customFormat="false" ht="12.8" hidden="false" customHeight="false" outlineLevel="0" collapsed="false">
      <c r="A11" s="0" t="str">
        <f aca="false">VLOOKUP(B11,products!$B$2:$D$113,3,0)</f>
        <v>Maria Maria</v>
      </c>
      <c r="B11" s="0" t="n">
        <v>15598</v>
      </c>
      <c r="C11" s="0" t="n">
        <v>12</v>
      </c>
      <c r="D11" s="0" t="s">
        <v>361</v>
      </c>
      <c r="E11" s="0" t="n">
        <v>20230101</v>
      </c>
      <c r="F11" s="0" t="n">
        <v>20221230</v>
      </c>
      <c r="G11" s="0" t="n">
        <v>2</v>
      </c>
      <c r="H11" s="0" t="n">
        <v>1</v>
      </c>
      <c r="I11" s="0" t="s">
        <v>354</v>
      </c>
      <c r="J11" s="0" t="s">
        <v>362</v>
      </c>
      <c r="L11" s="1" t="n">
        <v>792474901</v>
      </c>
      <c r="M11" s="0" t="s">
        <v>222</v>
      </c>
      <c r="N11" s="0" t="s">
        <v>222</v>
      </c>
      <c r="O11" s="2" t="s">
        <v>223</v>
      </c>
      <c r="P11" s="2" t="s">
        <v>224</v>
      </c>
      <c r="Q11" s="0" t="n">
        <v>2</v>
      </c>
      <c r="R11" s="0" t="n">
        <v>2</v>
      </c>
      <c r="S11" s="0" t="s">
        <v>102</v>
      </c>
      <c r="T11" s="0" t="n">
        <v>12</v>
      </c>
      <c r="U11" s="0" t="s">
        <v>24</v>
      </c>
      <c r="V11" s="0" t="s">
        <v>24</v>
      </c>
      <c r="W11" s="0" t="str">
        <f aca="false">CONCATENATE(M11," ",N11)</f>
        <v>Maria Maria</v>
      </c>
      <c r="X11" s="0" t="str">
        <f aca="false">CONCATENATE(YEAR(O11),IF(MONTH(O11)&lt;10,"0",""),MONTH(O11),IF(DAY(O11)&lt;10,"0",""),DAY(O11))</f>
        <v>20221230</v>
      </c>
      <c r="Y11" s="0" t="str">
        <f aca="false">CONCATENATE(YEAR(P11),IF(MONTH(P11)&lt;10,"0",""),MONTH(P11),IF(DAY(P11)&lt;10,"0",""),DAY(P11))</f>
        <v>20230101</v>
      </c>
      <c r="Z11" s="0" t="str">
        <f aca="false">CONCATENATE("('",W11,"','",X11,"','",Y11,"','",T11,"','20221022'),")</f>
        <v>('Maria Maria','20221230','20230101','12','20221022'),</v>
      </c>
    </row>
    <row r="12" customFormat="false" ht="12.8" hidden="false" customHeight="false" outlineLevel="0" collapsed="false">
      <c r="A12" s="0" t="str">
        <f aca="false">VLOOKUP(B12,products!$B$2:$D$113,3,0)</f>
        <v>Eunice Chong</v>
      </c>
      <c r="B12" s="0" t="n">
        <v>15488</v>
      </c>
      <c r="C12" s="0" t="n">
        <v>9</v>
      </c>
      <c r="D12" s="0" t="s">
        <v>363</v>
      </c>
      <c r="E12" s="0" t="n">
        <v>20221227</v>
      </c>
      <c r="F12" s="0" t="n">
        <v>20221224</v>
      </c>
      <c r="G12" s="0" t="n">
        <v>3</v>
      </c>
      <c r="H12" s="0" t="n">
        <v>1</v>
      </c>
      <c r="I12" s="0" t="s">
        <v>359</v>
      </c>
      <c r="J12" s="0" t="s">
        <v>364</v>
      </c>
      <c r="L12" s="1" t="s">
        <v>261</v>
      </c>
      <c r="M12" s="0" t="s">
        <v>262</v>
      </c>
      <c r="N12" s="0" t="s">
        <v>263</v>
      </c>
      <c r="O12" s="2" t="s">
        <v>211</v>
      </c>
      <c r="P12" s="2" t="s">
        <v>236</v>
      </c>
      <c r="Q12" s="0" t="n">
        <v>3</v>
      </c>
      <c r="R12" s="0" t="n">
        <v>3</v>
      </c>
      <c r="S12" s="0" t="s">
        <v>61</v>
      </c>
      <c r="T12" s="0" t="n">
        <v>1</v>
      </c>
      <c r="U12" s="0" t="s">
        <v>24</v>
      </c>
      <c r="V12" s="0" t="s">
        <v>24</v>
      </c>
      <c r="W12" s="0" t="str">
        <f aca="false">CONCATENATE(M12," ",N12)</f>
        <v>Eunice Chong</v>
      </c>
      <c r="X12" s="0" t="str">
        <f aca="false">CONCATENATE(YEAR(O12),IF(MONTH(O12)&lt;10,"0",""),MONTH(O12),IF(DAY(O12)&lt;10,"0",""),DAY(O12))</f>
        <v>20221224</v>
      </c>
      <c r="Y12" s="0" t="str">
        <f aca="false">CONCATENATE(YEAR(P12),IF(MONTH(P12)&lt;10,"0",""),MONTH(P12),IF(DAY(P12)&lt;10,"0",""),DAY(P12))</f>
        <v>20221227</v>
      </c>
      <c r="Z12" s="0" t="str">
        <f aca="false">CONCATENATE("('",W12,"','",X12,"','",Y12,"','",T12,"','20221022'),")</f>
        <v>('Eunice Chong','20221224','20221227','1','20221022'),</v>
      </c>
    </row>
    <row r="13" customFormat="false" ht="12.8" hidden="false" customHeight="false" outlineLevel="0" collapsed="false">
      <c r="A13" s="0" t="str">
        <f aca="false">VLOOKUP(B13,products!$B$2:$D$113,3,0)</f>
        <v>Amy Roseman</v>
      </c>
      <c r="B13" s="0" t="n">
        <v>15588</v>
      </c>
      <c r="C13" s="0" t="n">
        <v>4</v>
      </c>
      <c r="D13" s="0" t="s">
        <v>365</v>
      </c>
      <c r="E13" s="0" t="n">
        <v>20221226</v>
      </c>
      <c r="F13" s="0" t="n">
        <v>20221224</v>
      </c>
      <c r="G13" s="0" t="n">
        <v>2</v>
      </c>
      <c r="H13" s="0" t="n">
        <v>1</v>
      </c>
      <c r="I13" s="0" t="s">
        <v>341</v>
      </c>
      <c r="J13" s="0" t="s">
        <v>366</v>
      </c>
      <c r="L13" s="1" t="s">
        <v>285</v>
      </c>
      <c r="M13" s="0" t="s">
        <v>286</v>
      </c>
      <c r="N13" s="0" t="s">
        <v>287</v>
      </c>
      <c r="O13" s="2" t="s">
        <v>211</v>
      </c>
      <c r="P13" s="2" t="s">
        <v>212</v>
      </c>
      <c r="Q13" s="0" t="n">
        <v>2</v>
      </c>
      <c r="R13" s="0" t="n">
        <v>1</v>
      </c>
      <c r="S13" s="0" t="s">
        <v>23</v>
      </c>
      <c r="T13" s="0" t="n">
        <v>4</v>
      </c>
      <c r="U13" s="0" t="s">
        <v>24</v>
      </c>
      <c r="V13" s="0" t="s">
        <v>24</v>
      </c>
      <c r="W13" s="0" t="str">
        <f aca="false">CONCATENATE(M13," ",N13)</f>
        <v>Amy Roseman</v>
      </c>
      <c r="X13" s="0" t="str">
        <f aca="false">CONCATENATE(YEAR(O13),IF(MONTH(O13)&lt;10,"0",""),MONTH(O13),IF(DAY(O13)&lt;10,"0",""),DAY(O13))</f>
        <v>20221224</v>
      </c>
      <c r="Y13" s="0" t="str">
        <f aca="false">CONCATENATE(YEAR(P13),IF(MONTH(P13)&lt;10,"0",""),MONTH(P13),IF(DAY(P13)&lt;10,"0",""),DAY(P13))</f>
        <v>20221226</v>
      </c>
      <c r="Z13" s="0" t="str">
        <f aca="false">CONCATENATE("('",W13,"','",X13,"','",Y13,"','",T13,"','20221022'),")</f>
        <v>('Amy Roseman','20221224','20221226','4','20221022'),</v>
      </c>
    </row>
    <row r="14" customFormat="false" ht="12.8" hidden="false" customHeight="false" outlineLevel="0" collapsed="false">
      <c r="A14" s="0" t="str">
        <f aca="false">VLOOKUP(B14,products!$B$2:$D$113,3,0)</f>
        <v>Kaily Lopez</v>
      </c>
      <c r="B14" s="0" t="n">
        <v>15638</v>
      </c>
      <c r="C14" s="0" t="n">
        <v>6</v>
      </c>
      <c r="D14" s="0" t="s">
        <v>367</v>
      </c>
      <c r="E14" s="0" t="n">
        <v>20221226</v>
      </c>
      <c r="F14" s="0" t="n">
        <v>20221224</v>
      </c>
      <c r="G14" s="0" t="n">
        <v>2</v>
      </c>
      <c r="H14" s="0" t="n">
        <v>1</v>
      </c>
      <c r="I14" s="0" t="s">
        <v>341</v>
      </c>
      <c r="J14" s="0" t="s">
        <v>368</v>
      </c>
      <c r="L14" s="1" t="n">
        <v>3315424586</v>
      </c>
      <c r="M14" s="0" t="s">
        <v>209</v>
      </c>
      <c r="N14" s="0" t="s">
        <v>210</v>
      </c>
      <c r="O14" s="2" t="s">
        <v>211</v>
      </c>
      <c r="P14" s="2" t="s">
        <v>212</v>
      </c>
      <c r="Q14" s="0" t="n">
        <v>2</v>
      </c>
      <c r="R14" s="0" t="n">
        <v>1</v>
      </c>
      <c r="S14" s="0" t="s">
        <v>23</v>
      </c>
      <c r="T14" s="0" t="n">
        <v>6</v>
      </c>
      <c r="U14" s="0" t="s">
        <v>24</v>
      </c>
      <c r="V14" s="0" t="s">
        <v>24</v>
      </c>
      <c r="W14" s="0" t="str">
        <f aca="false">CONCATENATE(M14," ",N14)</f>
        <v>Kaily Lopez</v>
      </c>
      <c r="X14" s="0" t="str">
        <f aca="false">CONCATENATE(YEAR(O14),IF(MONTH(O14)&lt;10,"0",""),MONTH(O14),IF(DAY(O14)&lt;10,"0",""),DAY(O14))</f>
        <v>20221224</v>
      </c>
      <c r="Y14" s="0" t="str">
        <f aca="false">CONCATENATE(YEAR(P14),IF(MONTH(P14)&lt;10,"0",""),MONTH(P14),IF(DAY(P14)&lt;10,"0",""),DAY(P14))</f>
        <v>20221226</v>
      </c>
      <c r="Z14" s="0" t="str">
        <f aca="false">CONCATENATE("('",W14,"','",X14,"','",Y14,"','",T14,"','20221022'),")</f>
        <v>('Kaily Lopez','20221224','20221226','6','20221022'),</v>
      </c>
    </row>
    <row r="15" customFormat="false" ht="12.8" hidden="false" customHeight="false" outlineLevel="0" collapsed="false">
      <c r="A15" s="0" t="str">
        <f aca="false">VLOOKUP(B15,products!$B$2:$D$113,3,0)</f>
        <v>TING LIU</v>
      </c>
      <c r="B15" s="0" t="n">
        <v>15511</v>
      </c>
      <c r="C15" s="0" t="n">
        <v>16</v>
      </c>
      <c r="D15" s="0" t="s">
        <v>369</v>
      </c>
      <c r="E15" s="0" t="n">
        <v>20221226</v>
      </c>
      <c r="F15" s="0" t="n">
        <v>20221223</v>
      </c>
      <c r="G15" s="0" t="n">
        <v>3</v>
      </c>
      <c r="H15" s="0" t="n">
        <v>1</v>
      </c>
      <c r="I15" s="0" t="s">
        <v>341</v>
      </c>
      <c r="J15" s="0" t="s">
        <v>370</v>
      </c>
      <c r="L15" s="1" t="n">
        <v>534536478</v>
      </c>
      <c r="M15" s="0" t="s">
        <v>371</v>
      </c>
      <c r="N15" s="0" t="s">
        <v>372</v>
      </c>
      <c r="O15" s="2" t="s">
        <v>233</v>
      </c>
      <c r="P15" s="2" t="s">
        <v>212</v>
      </c>
      <c r="Q15" s="0" t="n">
        <v>3</v>
      </c>
      <c r="R15" s="0" t="n">
        <v>1</v>
      </c>
      <c r="S15" s="0" t="s">
        <v>23</v>
      </c>
      <c r="T15" s="0" t="n">
        <v>16</v>
      </c>
      <c r="U15" s="0" t="s">
        <v>24</v>
      </c>
      <c r="V15" s="0" t="s">
        <v>24</v>
      </c>
      <c r="W15" s="0" t="str">
        <f aca="false">CONCATENATE(M15," ",N15)</f>
        <v>TING LIU</v>
      </c>
      <c r="X15" s="0" t="str">
        <f aca="false">CONCATENATE(YEAR(O15),IF(MONTH(O15)&lt;10,"0",""),MONTH(O15),IF(DAY(O15)&lt;10,"0",""),DAY(O15))</f>
        <v>20221223</v>
      </c>
      <c r="Y15" s="0" t="str">
        <f aca="false">CONCATENATE(YEAR(P15),IF(MONTH(P15)&lt;10,"0",""),MONTH(P15),IF(DAY(P15)&lt;10,"0",""),DAY(P15))</f>
        <v>20221226</v>
      </c>
      <c r="Z15" s="0" t="str">
        <f aca="false">CONCATENATE("('",W15,"','",X15,"','",Y15,"','",T15,"','20221022'),")</f>
        <v>('TING LIU','20221223','20221226','16','20221022'),</v>
      </c>
    </row>
    <row r="16" customFormat="false" ht="12.8" hidden="false" customHeight="false" outlineLevel="0" collapsed="false">
      <c r="A16" s="0" t="str">
        <f aca="false">VLOOKUP(B16,products!$B$2:$D$113,3,0)</f>
        <v>CHU YU LO</v>
      </c>
      <c r="B16" s="0" t="n">
        <v>15533</v>
      </c>
      <c r="C16" s="0" t="n">
        <v>2</v>
      </c>
      <c r="D16" s="0" t="s">
        <v>373</v>
      </c>
      <c r="E16" s="0" t="n">
        <v>20221225</v>
      </c>
      <c r="F16" s="0" t="n">
        <v>20221224</v>
      </c>
      <c r="G16" s="0" t="n">
        <v>1</v>
      </c>
      <c r="H16" s="0" t="n">
        <v>1</v>
      </c>
      <c r="I16" s="0" t="s">
        <v>341</v>
      </c>
      <c r="J16" s="0" t="s">
        <v>374</v>
      </c>
      <c r="L16" s="1" t="s">
        <v>281</v>
      </c>
      <c r="M16" s="0" t="s">
        <v>282</v>
      </c>
      <c r="N16" s="0" t="s">
        <v>283</v>
      </c>
      <c r="O16" s="2" t="s">
        <v>211</v>
      </c>
      <c r="P16" s="2" t="s">
        <v>284</v>
      </c>
      <c r="Q16" s="0" t="n">
        <v>1</v>
      </c>
      <c r="R16" s="0" t="n">
        <v>1</v>
      </c>
      <c r="S16" s="0" t="s">
        <v>23</v>
      </c>
      <c r="T16" s="0" t="n">
        <v>2</v>
      </c>
      <c r="U16" s="0" t="s">
        <v>24</v>
      </c>
      <c r="V16" s="0" t="s">
        <v>24</v>
      </c>
      <c r="W16" s="0" t="str">
        <f aca="false">CONCATENATE(M16," ",N16)</f>
        <v>CHU YU LO</v>
      </c>
      <c r="X16" s="0" t="str">
        <f aca="false">CONCATENATE(YEAR(O16),IF(MONTH(O16)&lt;10,"0",""),MONTH(O16),IF(DAY(O16)&lt;10,"0",""),DAY(O16))</f>
        <v>20221224</v>
      </c>
      <c r="Y16" s="0" t="str">
        <f aca="false">CONCATENATE(YEAR(P16),IF(MONTH(P16)&lt;10,"0",""),MONTH(P16),IF(DAY(P16)&lt;10,"0",""),DAY(P16))</f>
        <v>20221225</v>
      </c>
      <c r="Z16" s="0" t="str">
        <f aca="false">CONCATENATE("('",W16,"','",X16,"','",Y16,"','",T16,"','20221022'),")</f>
        <v>('CHU YU LO','20221224','20221225','2','20221022'),</v>
      </c>
    </row>
    <row r="17" customFormat="false" ht="12.8" hidden="false" customHeight="false" outlineLevel="0" collapsed="false">
      <c r="A17" s="0" t="str">
        <f aca="false">VLOOKUP(B17,products!$B$2:$D$113,3,0)</f>
        <v>Daniel Ari Govindan</v>
      </c>
      <c r="B17" s="0" t="n">
        <v>15189</v>
      </c>
      <c r="C17" s="0" t="n">
        <v>4</v>
      </c>
      <c r="D17" s="0" t="s">
        <v>375</v>
      </c>
      <c r="E17" s="0" t="n">
        <v>20221221</v>
      </c>
      <c r="F17" s="0" t="n">
        <v>20221219</v>
      </c>
      <c r="G17" s="0" t="n">
        <v>2</v>
      </c>
      <c r="H17" s="0" t="n">
        <v>1</v>
      </c>
      <c r="I17" s="0" t="s">
        <v>341</v>
      </c>
      <c r="J17" s="0" t="s">
        <v>376</v>
      </c>
      <c r="L17" s="1" t="s">
        <v>257</v>
      </c>
      <c r="M17" s="0" t="s">
        <v>258</v>
      </c>
      <c r="N17" s="0" t="s">
        <v>259</v>
      </c>
      <c r="O17" s="2" t="s">
        <v>260</v>
      </c>
      <c r="P17" s="2" t="s">
        <v>228</v>
      </c>
      <c r="Q17" s="0" t="n">
        <v>2</v>
      </c>
      <c r="R17" s="0" t="n">
        <v>1</v>
      </c>
      <c r="S17" s="0" t="s">
        <v>23</v>
      </c>
      <c r="T17" s="0" t="n">
        <v>4</v>
      </c>
      <c r="U17" s="0" t="s">
        <v>24</v>
      </c>
      <c r="V17" s="0" t="s">
        <v>24</v>
      </c>
      <c r="W17" s="0" t="str">
        <f aca="false">CONCATENATE(M17," ",N17)</f>
        <v>Daniel Ari Govindan</v>
      </c>
      <c r="X17" s="0" t="str">
        <f aca="false">CONCATENATE(YEAR(O17),IF(MONTH(O17)&lt;10,"0",""),MONTH(O17),IF(DAY(O17)&lt;10,"0",""),DAY(O17))</f>
        <v>20221219</v>
      </c>
      <c r="Y17" s="0" t="str">
        <f aca="false">CONCATENATE(YEAR(P17),IF(MONTH(P17)&lt;10,"0",""),MONTH(P17),IF(DAY(P17)&lt;10,"0",""),DAY(P17))</f>
        <v>20221221</v>
      </c>
      <c r="Z17" s="0" t="str">
        <f aca="false">CONCATENATE("('",W17,"','",X17,"','",Y17,"','",T17,"','20221022'),")</f>
        <v>('Daniel Ari Govindan','20221219','20221221','4','20221022'),</v>
      </c>
    </row>
    <row r="18" customFormat="false" ht="12.8" hidden="false" customHeight="false" outlineLevel="0" collapsed="false">
      <c r="A18" s="0" t="str">
        <f aca="false">VLOOKUP(B18,products!$B$2:$D$113,3,0)</f>
        <v>Lam PUI LAI</v>
      </c>
      <c r="B18" s="0" t="n">
        <v>15625</v>
      </c>
      <c r="C18" s="0" t="n">
        <v>3</v>
      </c>
      <c r="D18" s="0" t="s">
        <v>377</v>
      </c>
      <c r="E18" s="0" t="n">
        <v>20221221</v>
      </c>
      <c r="F18" s="0" t="n">
        <v>20221216</v>
      </c>
      <c r="G18" s="0" t="n">
        <v>5</v>
      </c>
      <c r="H18" s="0" t="n">
        <v>1</v>
      </c>
      <c r="I18" s="0" t="s">
        <v>354</v>
      </c>
      <c r="J18" s="0" t="s">
        <v>378</v>
      </c>
      <c r="L18" s="1" t="n">
        <v>795936477</v>
      </c>
      <c r="M18" s="0" t="s">
        <v>225</v>
      </c>
      <c r="N18" s="0" t="s">
        <v>226</v>
      </c>
      <c r="O18" s="2" t="s">
        <v>227</v>
      </c>
      <c r="P18" s="2" t="s">
        <v>228</v>
      </c>
      <c r="Q18" s="0" t="n">
        <v>5</v>
      </c>
      <c r="R18" s="0" t="n">
        <v>2</v>
      </c>
      <c r="S18" s="0" t="s">
        <v>102</v>
      </c>
      <c r="T18" s="0" t="n">
        <v>3</v>
      </c>
      <c r="U18" s="0" t="s">
        <v>24</v>
      </c>
      <c r="V18" s="0" t="s">
        <v>24</v>
      </c>
      <c r="W18" s="0" t="str">
        <f aca="false">CONCATENATE(M18," ",N18)</f>
        <v>LAM PUI LAI</v>
      </c>
      <c r="X18" s="0" t="str">
        <f aca="false">CONCATENATE(YEAR(O18),IF(MONTH(O18)&lt;10,"0",""),MONTH(O18),IF(DAY(O18)&lt;10,"0",""),DAY(O18))</f>
        <v>20221216</v>
      </c>
      <c r="Y18" s="0" t="str">
        <f aca="false">CONCATENATE(YEAR(P18),IF(MONTH(P18)&lt;10,"0",""),MONTH(P18),IF(DAY(P18)&lt;10,"0",""),DAY(P18))</f>
        <v>20221221</v>
      </c>
      <c r="Z18" s="0" t="str">
        <f aca="false">CONCATENATE("('",W18,"','",X18,"','",Y18,"','",T18,"','20221022'),")</f>
        <v>('LAM PUI LAI','20221216','20221221','3','20221022'),</v>
      </c>
    </row>
    <row r="19" customFormat="false" ht="12.8" hidden="false" customHeight="false" outlineLevel="0" collapsed="false">
      <c r="A19" s="0" t="str">
        <f aca="false">VLOOKUP(B19,products!$B$2:$D$113,3,0)</f>
        <v>Loh PUI YEE</v>
      </c>
      <c r="B19" s="0" t="n">
        <v>15624</v>
      </c>
      <c r="C19" s="0" t="n">
        <v>2</v>
      </c>
      <c r="D19" s="0" t="s">
        <v>379</v>
      </c>
      <c r="E19" s="0" t="n">
        <v>20221221</v>
      </c>
      <c r="F19" s="0" t="n">
        <v>20221216</v>
      </c>
      <c r="G19" s="0" t="n">
        <v>5</v>
      </c>
      <c r="H19" s="0" t="n">
        <v>1</v>
      </c>
      <c r="I19" s="0" t="s">
        <v>341</v>
      </c>
      <c r="J19" s="0" t="s">
        <v>380</v>
      </c>
      <c r="L19" s="1" t="n">
        <v>795938789</v>
      </c>
      <c r="M19" s="0" t="s">
        <v>229</v>
      </c>
      <c r="N19" s="0" t="s">
        <v>230</v>
      </c>
      <c r="O19" s="2" t="s">
        <v>227</v>
      </c>
      <c r="P19" s="2" t="s">
        <v>228</v>
      </c>
      <c r="Q19" s="0" t="n">
        <v>5</v>
      </c>
      <c r="R19" s="0" t="n">
        <v>1</v>
      </c>
      <c r="S19" s="0" t="s">
        <v>23</v>
      </c>
      <c r="T19" s="0" t="n">
        <v>2</v>
      </c>
      <c r="U19" s="0" t="s">
        <v>24</v>
      </c>
      <c r="V19" s="0" t="s">
        <v>24</v>
      </c>
      <c r="W19" s="0" t="str">
        <f aca="false">CONCATENATE(M19," ",N19)</f>
        <v>LOH PUI YEE</v>
      </c>
      <c r="X19" s="0" t="str">
        <f aca="false">CONCATENATE(YEAR(O19),IF(MONTH(O19)&lt;10,"0",""),MONTH(O19),IF(DAY(O19)&lt;10,"0",""),DAY(O19))</f>
        <v>20221216</v>
      </c>
      <c r="Y19" s="0" t="str">
        <f aca="false">CONCATENATE(YEAR(P19),IF(MONTH(P19)&lt;10,"0",""),MONTH(P19),IF(DAY(P19)&lt;10,"0",""),DAY(P19))</f>
        <v>20221221</v>
      </c>
      <c r="Z19" s="0" t="str">
        <f aca="false">CONCATENATE("('",W19,"','",X19,"','",Y19,"','",T19,"','20221022'),")</f>
        <v>('LOH PUI YEE','20221216','20221221','2','20221022'),</v>
      </c>
    </row>
    <row r="20" customFormat="false" ht="12.8" hidden="false" customHeight="false" outlineLevel="0" collapsed="false">
      <c r="A20" s="0" t="str">
        <f aca="false">VLOOKUP(B20,products!$B$2:$D$113,3,0)</f>
        <v>Jeff Gilman</v>
      </c>
      <c r="B20" s="0" t="n">
        <v>15402</v>
      </c>
      <c r="C20" s="0" t="n">
        <v>4</v>
      </c>
      <c r="D20" s="0" t="s">
        <v>381</v>
      </c>
      <c r="E20" s="0" t="n">
        <v>20221217</v>
      </c>
      <c r="F20" s="0" t="n">
        <v>20221212</v>
      </c>
      <c r="G20" s="0" t="n">
        <v>5</v>
      </c>
      <c r="H20" s="0" t="n">
        <v>1</v>
      </c>
      <c r="I20" s="0" t="s">
        <v>341</v>
      </c>
      <c r="J20" s="0" t="s">
        <v>382</v>
      </c>
      <c r="L20" s="1" t="n">
        <v>3337409909</v>
      </c>
      <c r="M20" s="0" t="s">
        <v>213</v>
      </c>
      <c r="N20" s="0" t="s">
        <v>214</v>
      </c>
      <c r="O20" s="2" t="s">
        <v>208</v>
      </c>
      <c r="P20" s="2" t="s">
        <v>215</v>
      </c>
      <c r="Q20" s="0" t="n">
        <v>5</v>
      </c>
      <c r="R20" s="0" t="n">
        <v>1</v>
      </c>
      <c r="S20" s="0" t="s">
        <v>23</v>
      </c>
      <c r="T20" s="0" t="n">
        <v>4</v>
      </c>
      <c r="U20" s="0" t="s">
        <v>24</v>
      </c>
      <c r="V20" s="0" t="s">
        <v>24</v>
      </c>
      <c r="W20" s="0" t="str">
        <f aca="false">CONCATENATE(M20," ",N20)</f>
        <v>Jeff Gilman</v>
      </c>
      <c r="X20" s="0" t="str">
        <f aca="false">CONCATENATE(YEAR(O20),IF(MONTH(O20)&lt;10,"0",""),MONTH(O20),IF(DAY(O20)&lt;10,"0",""),DAY(O20))</f>
        <v>20221212</v>
      </c>
      <c r="Y20" s="0" t="str">
        <f aca="false">CONCATENATE(YEAR(P20),IF(MONTH(P20)&lt;10,"0",""),MONTH(P20),IF(DAY(P20)&lt;10,"0",""),DAY(P20))</f>
        <v>20221217</v>
      </c>
      <c r="Z20" s="0" t="str">
        <f aca="false">CONCATENATE("('",W20,"','",X20,"','",Y20,"','",T20,"','20221022'),")</f>
        <v>('Jeff Gilman','20221212','20221217','4','20221022'),</v>
      </c>
    </row>
    <row r="21" customFormat="false" ht="15" hidden="false" customHeight="false" outlineLevel="0" collapsed="false">
      <c r="A21" s="0" t="str">
        <f aca="false">VLOOKUP(B21,products!$B$2:$D$113,3,0)</f>
        <v>지민 박</v>
      </c>
      <c r="B21" s="0" t="n">
        <v>15536</v>
      </c>
      <c r="C21" s="0" t="n">
        <v>7</v>
      </c>
      <c r="D21" s="5" t="s">
        <v>383</v>
      </c>
      <c r="E21" s="0" t="n">
        <v>20221217</v>
      </c>
      <c r="F21" s="0" t="n">
        <v>20221215</v>
      </c>
      <c r="G21" s="0" t="n">
        <v>2</v>
      </c>
      <c r="H21" s="0" t="n">
        <v>1</v>
      </c>
      <c r="I21" s="0" t="s">
        <v>384</v>
      </c>
      <c r="J21" s="0" t="s">
        <v>385</v>
      </c>
      <c r="L21" s="1" t="s">
        <v>266</v>
      </c>
      <c r="M21" s="5" t="s">
        <v>267</v>
      </c>
      <c r="N21" s="5" t="s">
        <v>268</v>
      </c>
      <c r="O21" s="2" t="s">
        <v>269</v>
      </c>
      <c r="P21" s="2" t="s">
        <v>215</v>
      </c>
      <c r="Q21" s="0" t="n">
        <v>2</v>
      </c>
      <c r="R21" s="0" t="n">
        <v>3</v>
      </c>
      <c r="S21" s="0" t="s">
        <v>116</v>
      </c>
      <c r="T21" s="0" t="n">
        <v>15</v>
      </c>
      <c r="U21" s="0" t="s">
        <v>24</v>
      </c>
      <c r="V21" s="0" t="s">
        <v>24</v>
      </c>
      <c r="W21" s="0" t="str">
        <f aca="false">CONCATENATE(M21," ",N21)</f>
        <v>지민 박</v>
      </c>
      <c r="X21" s="0" t="str">
        <f aca="false">CONCATENATE(YEAR(O21),IF(MONTH(O21)&lt;10,"0",""),MONTH(O21),IF(DAY(O21)&lt;10,"0",""),DAY(O21))</f>
        <v>20221215</v>
      </c>
      <c r="Y21" s="0" t="str">
        <f aca="false">CONCATENATE(YEAR(P21),IF(MONTH(P21)&lt;10,"0",""),MONTH(P21),IF(DAY(P21)&lt;10,"0",""),DAY(P21))</f>
        <v>20221217</v>
      </c>
      <c r="Z21" s="0" t="str">
        <f aca="false">CONCATENATE("('",W21,"','",X21,"','",Y21,"','",T21,"','20221022'),")</f>
        <v>('지민 박','20221215','20221217','15','20221022'),</v>
      </c>
    </row>
    <row r="22" customFormat="false" ht="12.8" hidden="false" customHeight="false" outlineLevel="0" collapsed="false">
      <c r="A22" s="0" t="str">
        <f aca="false">VLOOKUP(B22,products!$B$2:$D$113,3,0)</f>
        <v>Gerry Chow</v>
      </c>
      <c r="B22" s="0" t="n">
        <v>15487</v>
      </c>
      <c r="C22" s="0" t="n">
        <v>6</v>
      </c>
      <c r="D22" s="0" t="s">
        <v>386</v>
      </c>
      <c r="E22" s="0" t="n">
        <v>20221214</v>
      </c>
      <c r="F22" s="0" t="n">
        <v>20221206</v>
      </c>
      <c r="G22" s="0" t="n">
        <v>8</v>
      </c>
      <c r="H22" s="0" t="n">
        <v>1</v>
      </c>
      <c r="I22" s="0" t="s">
        <v>341</v>
      </c>
      <c r="J22" s="0" t="s">
        <v>387</v>
      </c>
      <c r="L22" s="1" t="s">
        <v>275</v>
      </c>
      <c r="M22" s="0" t="s">
        <v>276</v>
      </c>
      <c r="N22" s="0" t="s">
        <v>277</v>
      </c>
      <c r="O22" s="2" t="s">
        <v>71</v>
      </c>
      <c r="P22" s="2" t="s">
        <v>256</v>
      </c>
      <c r="Q22" s="0" t="n">
        <v>8</v>
      </c>
      <c r="R22" s="0" t="n">
        <v>1</v>
      </c>
      <c r="S22" s="0" t="s">
        <v>23</v>
      </c>
      <c r="T22" s="0" t="n">
        <v>6</v>
      </c>
      <c r="U22" s="0" t="s">
        <v>24</v>
      </c>
      <c r="V22" s="0" t="s">
        <v>24</v>
      </c>
      <c r="W22" s="0" t="str">
        <f aca="false">CONCATENATE(M22," ",N22)</f>
        <v>Gerry Chow</v>
      </c>
      <c r="X22" s="0" t="str">
        <f aca="false">CONCATENATE(YEAR(O22),IF(MONTH(O22)&lt;10,"0",""),MONTH(O22),IF(DAY(O22)&lt;10,"0",""),DAY(O22))</f>
        <v>20221206</v>
      </c>
      <c r="Y22" s="0" t="str">
        <f aca="false">CONCATENATE(YEAR(P22),IF(MONTH(P22)&lt;10,"0",""),MONTH(P22),IF(DAY(P22)&lt;10,"0",""),DAY(P22))</f>
        <v>20221214</v>
      </c>
      <c r="Z22" s="0" t="str">
        <f aca="false">CONCATENATE("('",W22,"','",X22,"','",Y22,"','",T22,"','20221022'),")</f>
        <v>('Gerry Chow','20221206','20221214','6','20221022'),</v>
      </c>
    </row>
    <row r="23" customFormat="false" ht="15" hidden="false" customHeight="false" outlineLevel="0" collapsed="false">
      <c r="A23" s="0" t="str">
        <f aca="false">VLOOKUP(B23,products!$B$2:$D$113,3,0)</f>
        <v>彦铮 王</v>
      </c>
      <c r="B23" s="0" t="n">
        <v>15480</v>
      </c>
      <c r="C23" s="0" t="n">
        <v>2</v>
      </c>
      <c r="D23" s="5" t="s">
        <v>388</v>
      </c>
      <c r="E23" s="0" t="n">
        <v>20221214</v>
      </c>
      <c r="F23" s="0" t="n">
        <v>20221207</v>
      </c>
      <c r="G23" s="0" t="n">
        <v>7</v>
      </c>
      <c r="H23" s="0" t="n">
        <v>1</v>
      </c>
      <c r="I23" s="0" t="s">
        <v>341</v>
      </c>
      <c r="J23" s="0" t="s">
        <v>389</v>
      </c>
      <c r="L23" s="1" t="s">
        <v>253</v>
      </c>
      <c r="M23" s="5" t="s">
        <v>254</v>
      </c>
      <c r="N23" s="5" t="s">
        <v>255</v>
      </c>
      <c r="O23" s="2" t="s">
        <v>89</v>
      </c>
      <c r="P23" s="2" t="s">
        <v>256</v>
      </c>
      <c r="Q23" s="0" t="n">
        <v>7</v>
      </c>
      <c r="R23" s="0" t="n">
        <v>1</v>
      </c>
      <c r="S23" s="0" t="s">
        <v>23</v>
      </c>
      <c r="T23" s="0" t="n">
        <v>2</v>
      </c>
      <c r="U23" s="0" t="s">
        <v>24</v>
      </c>
      <c r="V23" s="0" t="s">
        <v>24</v>
      </c>
      <c r="W23" s="0" t="str">
        <f aca="false">CONCATENATE(M23," ",N23)</f>
        <v>彦铮 王</v>
      </c>
      <c r="X23" s="0" t="str">
        <f aca="false">CONCATENATE(YEAR(O23),IF(MONTH(O23)&lt;10,"0",""),MONTH(O23),IF(DAY(O23)&lt;10,"0",""),DAY(O23))</f>
        <v>20221207</v>
      </c>
      <c r="Y23" s="0" t="str">
        <f aca="false">CONCATENATE(YEAR(P23),IF(MONTH(P23)&lt;10,"0",""),MONTH(P23),IF(DAY(P23)&lt;10,"0",""),DAY(P23))</f>
        <v>20221214</v>
      </c>
      <c r="Z23" s="0" t="str">
        <f aca="false">CONCATENATE("('",W23,"','",X23,"','",Y23,"','",T23,"','20221022'),")</f>
        <v>('彦铮 王','20221207','20221214','2','20221022'),</v>
      </c>
    </row>
    <row r="24" customFormat="false" ht="12.8" hidden="false" customHeight="false" outlineLevel="0" collapsed="false">
      <c r="A24" s="0" t="str">
        <f aca="false">VLOOKUP(B24,products!$B$2:$D$113,3,0)</f>
        <v>Jade Calladine</v>
      </c>
      <c r="B24" s="0" t="n">
        <v>15195</v>
      </c>
      <c r="C24" s="0" t="n">
        <v>4</v>
      </c>
      <c r="D24" s="0" t="s">
        <v>390</v>
      </c>
      <c r="E24" s="0" t="n">
        <v>20221208</v>
      </c>
      <c r="F24" s="0" t="n">
        <v>20221207</v>
      </c>
      <c r="G24" s="0" t="n">
        <v>1</v>
      </c>
      <c r="H24" s="0" t="n">
        <v>1</v>
      </c>
      <c r="I24" s="0" t="s">
        <v>341</v>
      </c>
      <c r="J24" s="0" t="s">
        <v>391</v>
      </c>
      <c r="L24" s="1" t="n">
        <v>2430805544</v>
      </c>
      <c r="M24" s="0" t="s">
        <v>206</v>
      </c>
      <c r="N24" s="0" t="s">
        <v>207</v>
      </c>
      <c r="O24" s="2" t="s">
        <v>41</v>
      </c>
      <c r="P24" s="2" t="s">
        <v>208</v>
      </c>
      <c r="Q24" s="0" t="n">
        <v>4</v>
      </c>
      <c r="R24" s="0" t="n">
        <v>1</v>
      </c>
      <c r="S24" s="0" t="s">
        <v>23</v>
      </c>
      <c r="T24" s="0" t="n">
        <v>4</v>
      </c>
      <c r="U24" s="0" t="s">
        <v>24</v>
      </c>
      <c r="V24" s="0" t="s">
        <v>24</v>
      </c>
      <c r="W24" s="0" t="str">
        <f aca="false">CONCATENATE(M24," ",N24)</f>
        <v>Jade Calladine</v>
      </c>
      <c r="X24" s="0" t="str">
        <f aca="false">CONCATENATE(YEAR(O24),IF(MONTH(O24)&lt;10,"0",""),MONTH(O24),IF(DAY(O24)&lt;10,"0",""),DAY(O24))</f>
        <v>20221208</v>
      </c>
      <c r="Y24" s="0" t="str">
        <f aca="false">CONCATENATE(YEAR(P24),IF(MONTH(P24)&lt;10,"0",""),MONTH(P24),IF(DAY(P24)&lt;10,"0",""),DAY(P24))</f>
        <v>20221212</v>
      </c>
      <c r="Z24" s="0" t="str">
        <f aca="false">CONCATENATE("('",W24,"','",X24,"','",Y24,"','",T24,"','20221022'),")</f>
        <v>('Jade Calladine','20221208','20221212','4','20221022'),</v>
      </c>
    </row>
    <row r="25" customFormat="false" ht="12.8" hidden="false" customHeight="false" outlineLevel="0" collapsed="false">
      <c r="A25" s="0" t="str">
        <f aca="false">VLOOKUP(B25,products!$B$2:$D$113,3,0)</f>
        <v>성철 김</v>
      </c>
      <c r="B25" s="0" t="n">
        <v>15631</v>
      </c>
      <c r="C25" s="0" t="n">
        <v>8</v>
      </c>
      <c r="D25" s="5" t="s">
        <v>392</v>
      </c>
      <c r="E25" s="0" t="n">
        <v>20221211</v>
      </c>
      <c r="F25" s="0" t="n">
        <v>20221210</v>
      </c>
      <c r="G25" s="0" t="n">
        <v>1</v>
      </c>
      <c r="H25" s="0" t="n">
        <v>1</v>
      </c>
      <c r="I25" s="0" t="s">
        <v>341</v>
      </c>
      <c r="J25" s="0" t="s">
        <v>393</v>
      </c>
      <c r="L25" s="1" t="s">
        <v>241</v>
      </c>
      <c r="M25" s="5" t="s">
        <v>242</v>
      </c>
      <c r="N25" s="5" t="s">
        <v>243</v>
      </c>
      <c r="O25" s="2" t="s">
        <v>244</v>
      </c>
      <c r="P25" s="2" t="s">
        <v>245</v>
      </c>
      <c r="Q25" s="0" t="n">
        <v>1</v>
      </c>
      <c r="R25" s="0" t="n">
        <v>1</v>
      </c>
      <c r="S25" s="0" t="s">
        <v>23</v>
      </c>
      <c r="T25" s="0" t="n">
        <v>8</v>
      </c>
      <c r="U25" s="0" t="s">
        <v>24</v>
      </c>
      <c r="V25" s="0" t="s">
        <v>24</v>
      </c>
      <c r="W25" s="0" t="e">
        <f aca="false">CONCATENATE(M25," ",N25)products!B:B</f>
        <v>#VALUE!</v>
      </c>
      <c r="X25" s="0" t="str">
        <f aca="false">CONCATENATE(YEAR(O25),IF(MONTH(O25)&lt;10,"0",""),MONTH(O25),IF(DAY(O25)&lt;10,"0",""),DAY(O25))</f>
        <v>20221210</v>
      </c>
      <c r="Y25" s="0" t="str">
        <f aca="false">CONCATENATE(YEAR(P25),IF(MONTH(P25)&lt;10,"0",""),MONTH(P25),IF(DAY(P25)&lt;10,"0",""),DAY(P25))</f>
        <v>20221211</v>
      </c>
      <c r="Z25" s="0" t="e">
        <f aca="false">CONCATENATE("('",W25,"','",X25,"','",Y25,"','",T25,"','20221022'),")</f>
        <v>#VALUE!</v>
      </c>
    </row>
    <row r="26" customFormat="false" ht="12.8" hidden="false" customHeight="false" outlineLevel="0" collapsed="false">
      <c r="A26" s="0" t="str">
        <f aca="false">VLOOKUP(B26,products!$B$2:$D$113,3,0)</f>
        <v>David Parker</v>
      </c>
      <c r="B26" s="0" t="n">
        <v>15617</v>
      </c>
      <c r="C26" s="0" t="n">
        <v>14</v>
      </c>
      <c r="D26" s="0" t="s">
        <v>394</v>
      </c>
      <c r="E26" s="0" t="n">
        <v>20221115</v>
      </c>
      <c r="F26" s="0" t="n">
        <v>20221110</v>
      </c>
      <c r="G26" s="0" t="n">
        <v>5</v>
      </c>
      <c r="H26" s="0" t="n">
        <v>1</v>
      </c>
      <c r="I26" s="0" t="s">
        <v>341</v>
      </c>
      <c r="J26" s="0" t="s">
        <v>395</v>
      </c>
      <c r="L26" s="1" t="s">
        <v>264</v>
      </c>
      <c r="M26" s="0" t="s">
        <v>111</v>
      </c>
      <c r="N26" s="0" t="s">
        <v>265</v>
      </c>
      <c r="O26" s="2" t="s">
        <v>29</v>
      </c>
      <c r="P26" s="2" t="s">
        <v>41</v>
      </c>
      <c r="Q26" s="0" t="n">
        <v>3</v>
      </c>
      <c r="R26" s="0" t="n">
        <v>1</v>
      </c>
      <c r="S26" s="0" t="s">
        <v>23</v>
      </c>
      <c r="T26" s="0" t="n">
        <v>11</v>
      </c>
      <c r="U26" s="0" t="s">
        <v>24</v>
      </c>
      <c r="V26" s="0" t="s">
        <v>24</v>
      </c>
      <c r="W26" s="0" t="str">
        <f aca="false">CONCATENATE(M26," ",N26)</f>
        <v>David Nguyen</v>
      </c>
      <c r="X26" s="0" t="str">
        <f aca="false">CONCATENATE(YEAR(O26),IF(MONTH(O26)&lt;10,"0",""),MONTH(O26),IF(DAY(O26)&lt;10,"0",""),DAY(O26))</f>
        <v>20221205</v>
      </c>
      <c r="Y26" s="0" t="str">
        <f aca="false">CONCATENATE(YEAR(P26),IF(MONTH(P26)&lt;10,"0",""),MONTH(P26),IF(DAY(P26)&lt;10,"0",""),DAY(P26))</f>
        <v>20221208</v>
      </c>
      <c r="Z26" s="0" t="str">
        <f aca="false">CONCATENATE("('",W26,"','",X26,"','",Y26,"','",T26,"','20221022'),")</f>
        <v>('David Nguyen','20221205','20221208','11','20221022'),</v>
      </c>
    </row>
    <row r="27" customFormat="false" ht="12.8" hidden="false" customHeight="false" outlineLevel="0" collapsed="false">
      <c r="A27" s="0" t="str">
        <f aca="false">VLOOKUP(B27,products!$B$2:$D$113,3,0)</f>
        <v>Jade Calladine</v>
      </c>
      <c r="B27" s="0" t="n">
        <v>15018</v>
      </c>
      <c r="C27" s="0" t="n">
        <v>4</v>
      </c>
      <c r="D27" s="0" t="s">
        <v>390</v>
      </c>
      <c r="E27" s="0" t="n">
        <v>20221212</v>
      </c>
      <c r="F27" s="0" t="n">
        <v>20221208</v>
      </c>
      <c r="G27" s="0" t="n">
        <v>4</v>
      </c>
      <c r="H27" s="0" t="n">
        <v>1</v>
      </c>
      <c r="I27" s="0" t="s">
        <v>341</v>
      </c>
      <c r="J27" s="0" t="s">
        <v>396</v>
      </c>
      <c r="L27" s="1" t="n">
        <v>3550071556</v>
      </c>
      <c r="M27" s="0" t="s">
        <v>206</v>
      </c>
      <c r="N27" s="0" t="s">
        <v>207</v>
      </c>
      <c r="O27" s="2" t="s">
        <v>89</v>
      </c>
      <c r="P27" s="2" t="s">
        <v>41</v>
      </c>
      <c r="Q27" s="0" t="n">
        <v>1</v>
      </c>
      <c r="R27" s="0" t="n">
        <v>1</v>
      </c>
      <c r="S27" s="0" t="s">
        <v>23</v>
      </c>
      <c r="T27" s="0" t="n">
        <v>4</v>
      </c>
      <c r="U27" s="0" t="s">
        <v>24</v>
      </c>
      <c r="V27" s="0" t="s">
        <v>24</v>
      </c>
      <c r="W27" s="0" t="str">
        <f aca="false">CONCATENATE(M27," ",N27)</f>
        <v>Jade Calladine</v>
      </c>
      <c r="X27" s="0" t="str">
        <f aca="false">CONCATENATE(YEAR(O27),IF(MONTH(O27)&lt;10,"0",""),MONTH(O27),IF(DAY(O27)&lt;10,"0",""),DAY(O27))</f>
        <v>20221207</v>
      </c>
      <c r="Y27" s="0" t="str">
        <f aca="false">CONCATENATE(YEAR(P27),IF(MONTH(P27)&lt;10,"0",""),MONTH(P27),IF(DAY(P27)&lt;10,"0",""),DAY(P27))</f>
        <v>20221208</v>
      </c>
      <c r="Z27" s="0" t="str">
        <f aca="false">CONCATENATE("('",W27,"','",X27,"','",Y27,"','",T27,"','20221022'),")</f>
        <v>('Jade Calladine','20221207','20221208','4','20221022'),</v>
      </c>
    </row>
    <row r="28" customFormat="false" ht="12.8" hidden="false" customHeight="false" outlineLevel="0" collapsed="false">
      <c r="A28" s="0" t="str">
        <f aca="false">VLOOKUP(B28,products!$B$2:$D$113,3,0)</f>
        <v>Reshan Vengothasamy</v>
      </c>
      <c r="B28" s="0" t="n">
        <v>15628</v>
      </c>
      <c r="C28" s="0" t="n">
        <v>8</v>
      </c>
      <c r="D28" s="0" t="s">
        <v>397</v>
      </c>
      <c r="E28" s="0" t="n">
        <v>20221208</v>
      </c>
      <c r="F28" s="0" t="n">
        <v>20221204</v>
      </c>
      <c r="G28" s="0" t="n">
        <v>4</v>
      </c>
      <c r="H28" s="0" t="n">
        <v>1</v>
      </c>
      <c r="I28" s="0" t="s">
        <v>341</v>
      </c>
      <c r="J28" s="0" t="s">
        <v>398</v>
      </c>
      <c r="L28" s="1" t="n">
        <v>2932778780</v>
      </c>
      <c r="M28" s="0" t="s">
        <v>38</v>
      </c>
      <c r="N28" s="0" t="s">
        <v>39</v>
      </c>
      <c r="O28" s="2" t="s">
        <v>40</v>
      </c>
      <c r="P28" s="2" t="s">
        <v>41</v>
      </c>
      <c r="Q28" s="0" t="n">
        <v>4</v>
      </c>
      <c r="R28" s="0" t="n">
        <v>1</v>
      </c>
      <c r="S28" s="0" t="s">
        <v>23</v>
      </c>
      <c r="T28" s="0" t="n">
        <v>8</v>
      </c>
      <c r="U28" s="0" t="s">
        <v>24</v>
      </c>
      <c r="V28" s="0" t="s">
        <v>24</v>
      </c>
      <c r="W28" s="0" t="str">
        <f aca="false">CONCATENATE(M28," ",N28)</f>
        <v>Reshan Vengothasamy</v>
      </c>
      <c r="X28" s="0" t="str">
        <f aca="false">CONCATENATE(YEAR(O28),IF(MONTH(O28)&lt;10,"0",""),MONTH(O28),IF(DAY(O28)&lt;10,"0",""),DAY(O28))</f>
        <v>20221204</v>
      </c>
      <c r="Y28" s="0" t="str">
        <f aca="false">CONCATENATE(YEAR(P28),IF(MONTH(P28)&lt;10,"0",""),MONTH(P28),IF(DAY(P28)&lt;10,"0",""),DAY(P28))</f>
        <v>20221208</v>
      </c>
      <c r="Z28" s="0" t="str">
        <f aca="false">CONCATENATE("('",W28,"','",X28,"','",Y28,"','",T28,"','20221022'),")</f>
        <v>('Reshan Vengothasamy','20221204','20221208','8','20221022'),</v>
      </c>
    </row>
    <row r="29" customFormat="false" ht="12.8" hidden="false" customHeight="false" outlineLevel="0" collapsed="false">
      <c r="A29" s="0" t="str">
        <f aca="false">VLOOKUP(B29,products!$B$2:$D$113,3,0)</f>
        <v>James Cebedo</v>
      </c>
      <c r="B29" s="0" t="n">
        <v>15607</v>
      </c>
      <c r="C29" s="0" t="n">
        <v>4</v>
      </c>
      <c r="D29" s="0" t="s">
        <v>399</v>
      </c>
      <c r="E29" s="0" t="n">
        <v>20221207</v>
      </c>
      <c r="F29" s="0" t="n">
        <v>20221130</v>
      </c>
      <c r="G29" s="0" t="n">
        <v>7</v>
      </c>
      <c r="H29" s="0" t="n">
        <v>1</v>
      </c>
      <c r="I29" s="0" t="s">
        <v>341</v>
      </c>
      <c r="J29" s="0" t="s">
        <v>400</v>
      </c>
      <c r="L29" s="1" t="s">
        <v>86</v>
      </c>
      <c r="M29" s="0" t="s">
        <v>87</v>
      </c>
      <c r="N29" s="0" t="s">
        <v>88</v>
      </c>
      <c r="O29" s="2" t="s">
        <v>45</v>
      </c>
      <c r="P29" s="2" t="s">
        <v>89</v>
      </c>
      <c r="Q29" s="0" t="n">
        <v>7</v>
      </c>
      <c r="R29" s="0" t="n">
        <v>1</v>
      </c>
      <c r="S29" s="0" t="s">
        <v>23</v>
      </c>
      <c r="T29" s="0" t="n">
        <v>4</v>
      </c>
      <c r="U29" s="0" t="s">
        <v>24</v>
      </c>
      <c r="V29" s="0" t="s">
        <v>24</v>
      </c>
      <c r="W29" s="0" t="str">
        <f aca="false">CONCATENATE(M29," ",N29)</f>
        <v>James Cebedo</v>
      </c>
      <c r="X29" s="0" t="str">
        <f aca="false">CONCATENATE(YEAR(O29),IF(MONTH(O29)&lt;10,"0",""),MONTH(O29),IF(DAY(O29)&lt;10,"0",""),DAY(O29))</f>
        <v>20221130</v>
      </c>
      <c r="Y29" s="0" t="str">
        <f aca="false">CONCATENATE(YEAR(P29),IF(MONTH(P29)&lt;10,"0",""),MONTH(P29),IF(DAY(P29)&lt;10,"0",""),DAY(P29))</f>
        <v>20221207</v>
      </c>
      <c r="Z29" s="0" t="str">
        <f aca="false">CONCATENATE("('",W29,"','",X29,"','",Y29,"','",T29,"','20221022'),")</f>
        <v>('James Cebedo','20221130','20221207','4','20221022'),</v>
      </c>
    </row>
    <row r="30" customFormat="false" ht="12.8" hidden="false" customHeight="false" outlineLevel="0" collapsed="false">
      <c r="A30" s="0" t="str">
        <f aca="false">VLOOKUP(B30,products!$B$2:$D$113,3,0)</f>
        <v>Korapin Boonsongsup</v>
      </c>
      <c r="B30" s="0" t="n">
        <v>15619</v>
      </c>
      <c r="C30" s="0" t="n">
        <v>1</v>
      </c>
      <c r="D30" s="0" t="s">
        <v>401</v>
      </c>
      <c r="E30" s="0" t="n">
        <v>20221207</v>
      </c>
      <c r="F30" s="0" t="n">
        <v>20221203</v>
      </c>
      <c r="G30" s="0" t="n">
        <v>4</v>
      </c>
      <c r="H30" s="0" t="n">
        <v>1</v>
      </c>
      <c r="I30" s="0" t="s">
        <v>359</v>
      </c>
      <c r="J30" s="0" t="s">
        <v>402</v>
      </c>
      <c r="L30" s="1" t="s">
        <v>175</v>
      </c>
      <c r="M30" s="0" t="s">
        <v>176</v>
      </c>
      <c r="N30" s="0" t="s">
        <v>177</v>
      </c>
      <c r="O30" s="2" t="s">
        <v>48</v>
      </c>
      <c r="P30" s="2" t="s">
        <v>89</v>
      </c>
      <c r="Q30" s="0" t="n">
        <v>4</v>
      </c>
      <c r="R30" s="0" t="n">
        <v>4</v>
      </c>
      <c r="S30" s="0" t="s">
        <v>61</v>
      </c>
      <c r="T30" s="0" t="n">
        <v>1</v>
      </c>
      <c r="U30" s="0" t="s">
        <v>24</v>
      </c>
      <c r="V30" s="0" t="s">
        <v>24</v>
      </c>
      <c r="W30" s="0" t="str">
        <f aca="false">CONCATENATE(M30," ",N30)</f>
        <v>Korapin Boonsongsup</v>
      </c>
      <c r="X30" s="0" t="str">
        <f aca="false">CONCATENATE(YEAR(O30),IF(MONTH(O30)&lt;10,"0",""),MONTH(O30),IF(DAY(O30)&lt;10,"0",""),DAY(O30))</f>
        <v>20221203</v>
      </c>
      <c r="Y30" s="0" t="str">
        <f aca="false">CONCATENATE(YEAR(P30),IF(MONTH(P30)&lt;10,"0",""),MONTH(P30),IF(DAY(P30)&lt;10,"0",""),DAY(P30))</f>
        <v>20221207</v>
      </c>
      <c r="Z30" s="0" t="str">
        <f aca="false">CONCATENATE("('",W30,"','",X30,"','",Y30,"','",T30,"','20221022'),")</f>
        <v>('Korapin Boonsongsup','20221203','20221207','1','20221022'),</v>
      </c>
    </row>
    <row r="31" customFormat="false" ht="12.8" hidden="false" customHeight="false" outlineLevel="0" collapsed="false">
      <c r="A31" s="0" t="str">
        <f aca="false">VLOOKUP(B31,products!$B$2:$D$113,3,0)</f>
        <v>Chanakarn Junsangsri</v>
      </c>
      <c r="B31" s="0" t="n">
        <v>15616</v>
      </c>
      <c r="C31" s="0" t="n">
        <v>10</v>
      </c>
      <c r="D31" s="0" t="s">
        <v>403</v>
      </c>
      <c r="E31" s="0" t="n">
        <v>20221206</v>
      </c>
      <c r="F31" s="0" t="n">
        <v>20221130</v>
      </c>
      <c r="G31" s="0" t="n">
        <v>6</v>
      </c>
      <c r="H31" s="0" t="n">
        <v>1</v>
      </c>
      <c r="I31" s="0" t="s">
        <v>341</v>
      </c>
      <c r="J31" s="0" t="s">
        <v>404</v>
      </c>
      <c r="K31" s="0" t="str">
        <f aca="false">IF(MONTH(O31)&lt;10,"0","")</f>
        <v/>
      </c>
      <c r="L31" s="1" t="s">
        <v>68</v>
      </c>
      <c r="M31" s="0" t="s">
        <v>69</v>
      </c>
      <c r="N31" s="0" t="s">
        <v>70</v>
      </c>
      <c r="O31" s="2" t="s">
        <v>45</v>
      </c>
      <c r="P31" s="2" t="s">
        <v>71</v>
      </c>
      <c r="Q31" s="0" t="n">
        <v>6</v>
      </c>
      <c r="R31" s="0" t="n">
        <v>1</v>
      </c>
      <c r="S31" s="0" t="s">
        <v>23</v>
      </c>
      <c r="T31" s="0" t="n">
        <v>10</v>
      </c>
      <c r="U31" s="0" t="s">
        <v>24</v>
      </c>
      <c r="V31" s="0" t="s">
        <v>24</v>
      </c>
      <c r="W31" s="0" t="str">
        <f aca="false">CONCATENATE(M31," ",N31)</f>
        <v>Chanakarn Junsangsri</v>
      </c>
      <c r="X31" s="0" t="str">
        <f aca="false">CONCATENATE(YEAR(O31),IF(MONTH(O31)&lt;10,"0",""),MONTH(O31),IF(DAY(O31)&lt;10,"0",""),DAY(O31))</f>
        <v>20221130</v>
      </c>
      <c r="Y31" s="0" t="str">
        <f aca="false">CONCATENATE(YEAR(P31),IF(MONTH(P31)&lt;10,"0",""),MONTH(P31),IF(DAY(P31)&lt;10,"0",""),DAY(P31))</f>
        <v>20221206</v>
      </c>
      <c r="Z31" s="0" t="str">
        <f aca="false">CONCATENATE("('",W31,"','",X31,"','",Y31,"','",T31,"','20221022'),")</f>
        <v>('Chanakarn Junsangsri','20221130','20221206','10','20221022'),</v>
      </c>
    </row>
    <row r="32" customFormat="false" ht="12.8" hidden="false" customHeight="false" outlineLevel="0" collapsed="false">
      <c r="A32" s="0" t="str">
        <f aca="false">VLOOKUP(B32,products!$B$2:$D$113,3,0)</f>
        <v>Poorichote Chotipan</v>
      </c>
      <c r="B32" s="0" t="n">
        <v>15485</v>
      </c>
      <c r="C32" s="0" t="n">
        <v>2</v>
      </c>
      <c r="D32" s="0" t="s">
        <v>405</v>
      </c>
      <c r="E32" s="0" t="n">
        <v>20221205</v>
      </c>
      <c r="F32" s="0" t="n">
        <v>20221202</v>
      </c>
      <c r="G32" s="0" t="n">
        <v>3</v>
      </c>
      <c r="H32" s="0" t="n">
        <v>1</v>
      </c>
      <c r="I32" s="0" t="s">
        <v>341</v>
      </c>
      <c r="J32" s="0" t="s">
        <v>406</v>
      </c>
      <c r="L32" s="1" t="s">
        <v>407</v>
      </c>
      <c r="M32" s="0" t="s">
        <v>408</v>
      </c>
      <c r="N32" s="0" t="s">
        <v>409</v>
      </c>
      <c r="O32" s="2" t="s">
        <v>187</v>
      </c>
      <c r="P32" s="2" t="s">
        <v>29</v>
      </c>
      <c r="Q32" s="0" t="n">
        <v>3</v>
      </c>
      <c r="R32" s="0" t="n">
        <v>1</v>
      </c>
      <c r="S32" s="0" t="s">
        <v>23</v>
      </c>
      <c r="T32" s="0" t="n">
        <v>2</v>
      </c>
      <c r="U32" s="0" t="s">
        <v>24</v>
      </c>
      <c r="V32" s="0" t="s">
        <v>24</v>
      </c>
      <c r="W32" s="0" t="str">
        <f aca="false">CONCATENATE(M32," ",N32)</f>
        <v>Poorichote Chotipan</v>
      </c>
      <c r="X32" s="0" t="str">
        <f aca="false">CONCATENATE(YEAR(O32),IF(MONTH(O32)&lt;10,"0",""),MONTH(O32),IF(DAY(O32)&lt;10,"0",""),DAY(O32))</f>
        <v>20221202</v>
      </c>
      <c r="Y32" s="0" t="str">
        <f aca="false">CONCATENATE(YEAR(P32),IF(MONTH(P32)&lt;10,"0",""),MONTH(P32),IF(DAY(P32)&lt;10,"0",""),DAY(P32))</f>
        <v>20221205</v>
      </c>
      <c r="Z32" s="0" t="str">
        <f aca="false">CONCATENATE("('",W32,"','",X32,"','",Y32,"','",T32,"','20221022'),")</f>
        <v>('Poorichote Chotipan','20221202','20221205','2','20221022'),</v>
      </c>
    </row>
    <row r="33" customFormat="false" ht="12.8" hidden="false" customHeight="false" outlineLevel="0" collapsed="false">
      <c r="A33" s="0" t="str">
        <f aca="false">VLOOKUP(B33,products!$B$2:$D$113,3,0)</f>
        <v>Shanmugam A/L Muniandy</v>
      </c>
      <c r="B33" s="0" t="n">
        <v>15170</v>
      </c>
      <c r="C33" s="0" t="n">
        <v>13</v>
      </c>
      <c r="D33" s="0" t="s">
        <v>13</v>
      </c>
      <c r="E33" s="0" t="n">
        <v>20221205</v>
      </c>
      <c r="F33" s="0" t="n">
        <v>20221105</v>
      </c>
      <c r="G33" s="0" t="n">
        <v>30</v>
      </c>
      <c r="H33" s="0" t="n">
        <v>1</v>
      </c>
      <c r="I33" s="0" t="s">
        <v>341</v>
      </c>
      <c r="J33" s="0" t="s">
        <v>410</v>
      </c>
      <c r="L33" s="1" t="s">
        <v>194</v>
      </c>
      <c r="M33" s="0" t="s">
        <v>195</v>
      </c>
      <c r="N33" s="0" t="s">
        <v>196</v>
      </c>
      <c r="O33" s="2" t="s">
        <v>36</v>
      </c>
      <c r="P33" s="2" t="s">
        <v>29</v>
      </c>
      <c r="Q33" s="0" t="n">
        <v>30</v>
      </c>
      <c r="R33" s="0" t="n">
        <v>1</v>
      </c>
      <c r="S33" s="0" t="s">
        <v>23</v>
      </c>
      <c r="T33" s="0" t="n">
        <v>13</v>
      </c>
      <c r="U33" s="0" t="s">
        <v>24</v>
      </c>
      <c r="V33" s="0" t="s">
        <v>24</v>
      </c>
      <c r="W33" s="0" t="str">
        <f aca="false">CONCATENATE(M33," ",N33)</f>
        <v>Shanmugam A/L Muniandy</v>
      </c>
      <c r="X33" s="0" t="str">
        <f aca="false">CONCATENATE(YEAR(O33),IF(MONTH(O33)&lt;10,"0",""),MONTH(O33),IF(DAY(O33)&lt;10,"0",""),DAY(O33))</f>
        <v>20221105</v>
      </c>
      <c r="Y33" s="0" t="str">
        <f aca="false">CONCATENATE(YEAR(P33),IF(MONTH(P33)&lt;10,"0",""),MONTH(P33),IF(DAY(P33)&lt;10,"0",""),DAY(P33))</f>
        <v>20221205</v>
      </c>
      <c r="Z33" s="0" t="str">
        <f aca="false">CONCATENATE("('",W33,"','",X33,"','",Y33,"','",T33,"','20221022'),")</f>
        <v>('Shanmugam A/L Muniandy','20221105','20221205','13','20221022'),</v>
      </c>
    </row>
    <row r="34" customFormat="false" ht="12.8" hidden="false" customHeight="false" outlineLevel="0" collapsed="false">
      <c r="A34" s="0" t="str">
        <f aca="false">VLOOKUP(B34,products!$B$2:$D$113,3,0)</f>
        <v>Luqman Bahrin</v>
      </c>
      <c r="B34" s="0" t="n">
        <v>15519</v>
      </c>
      <c r="C34" s="0" t="n">
        <v>6</v>
      </c>
      <c r="D34" s="0" t="s">
        <v>411</v>
      </c>
      <c r="E34" s="0" t="n">
        <v>20221204</v>
      </c>
      <c r="F34" s="0" t="n">
        <v>20221203</v>
      </c>
      <c r="G34" s="0" t="n">
        <v>1</v>
      </c>
      <c r="H34" s="0" t="n">
        <v>1</v>
      </c>
      <c r="I34" s="0" t="s">
        <v>341</v>
      </c>
      <c r="J34" s="0" t="s">
        <v>412</v>
      </c>
      <c r="L34" s="1" t="s">
        <v>95</v>
      </c>
      <c r="M34" s="0" t="s">
        <v>96</v>
      </c>
      <c r="N34" s="0" t="s">
        <v>97</v>
      </c>
      <c r="O34" s="2" t="s">
        <v>48</v>
      </c>
      <c r="P34" s="2" t="s">
        <v>40</v>
      </c>
      <c r="Q34" s="0" t="n">
        <v>1</v>
      </c>
      <c r="R34" s="0" t="n">
        <v>1</v>
      </c>
      <c r="S34" s="0" t="s">
        <v>23</v>
      </c>
      <c r="T34" s="0" t="n">
        <v>6</v>
      </c>
      <c r="U34" s="0" t="s">
        <v>24</v>
      </c>
      <c r="V34" s="0" t="s">
        <v>24</v>
      </c>
      <c r="W34" s="0" t="str">
        <f aca="false">CONCATENATE(M34," ",N34)</f>
        <v>Luqman Bahrin</v>
      </c>
      <c r="X34" s="0" t="str">
        <f aca="false">CONCATENATE(YEAR(O34),IF(MONTH(O34)&lt;10,"0",""),MONTH(O34),IF(DAY(O34)&lt;10,"0",""),DAY(O34))</f>
        <v>20221203</v>
      </c>
      <c r="Y34" s="0" t="str">
        <f aca="false">CONCATENATE(YEAR(P34),IF(MONTH(P34)&lt;10,"0",""),MONTH(P34),IF(DAY(P34)&lt;10,"0",""),DAY(P34))</f>
        <v>20221204</v>
      </c>
      <c r="Z34" s="0" t="str">
        <f aca="false">CONCATENATE("('",W34,"','",X34,"','",Y34,"','",T34,"','20221022'),")</f>
        <v>('Luqman Bahrin','20221203','20221204','6','20221022'),</v>
      </c>
    </row>
    <row r="35" customFormat="false" ht="12.8" hidden="false" customHeight="false" outlineLevel="0" collapsed="false">
      <c r="A35" s="0" t="str">
        <f aca="false">VLOOKUP(B35,products!$B$2:$D$113,3,0)</f>
        <v>Kenneth Tobias</v>
      </c>
      <c r="B35" s="0" t="n">
        <v>15502</v>
      </c>
      <c r="C35" s="0" t="n">
        <v>2</v>
      </c>
      <c r="D35" s="0" t="s">
        <v>413</v>
      </c>
      <c r="E35" s="0" t="n">
        <v>20221202</v>
      </c>
      <c r="F35" s="0" t="n">
        <v>20221127</v>
      </c>
      <c r="G35" s="0" t="n">
        <v>5</v>
      </c>
      <c r="H35" s="0" t="n">
        <v>1</v>
      </c>
      <c r="I35" s="0" t="s">
        <v>341</v>
      </c>
      <c r="J35" s="0" t="s">
        <v>414</v>
      </c>
      <c r="L35" s="1" t="s">
        <v>184</v>
      </c>
      <c r="M35" s="0" t="s">
        <v>185</v>
      </c>
      <c r="N35" s="0" t="s">
        <v>186</v>
      </c>
      <c r="O35" s="2" t="s">
        <v>44</v>
      </c>
      <c r="P35" s="2" t="s">
        <v>187</v>
      </c>
      <c r="Q35" s="0" t="n">
        <v>5</v>
      </c>
      <c r="R35" s="0" t="n">
        <v>1</v>
      </c>
      <c r="S35" s="0" t="s">
        <v>23</v>
      </c>
      <c r="T35" s="0" t="n">
        <v>11</v>
      </c>
      <c r="U35" s="0" t="s">
        <v>24</v>
      </c>
      <c r="V35" s="0" t="s">
        <v>24</v>
      </c>
      <c r="W35" s="0" t="str">
        <f aca="false">CONCATENATE(M35," ",N35)</f>
        <v>Kenneth Tobias</v>
      </c>
      <c r="X35" s="0" t="str">
        <f aca="false">CONCATENATE(YEAR(O35),IF(MONTH(O35)&lt;10,"0",""),MONTH(O35),IF(DAY(O35)&lt;10,"0",""),DAY(O35))</f>
        <v>20221127</v>
      </c>
      <c r="Y35" s="0" t="str">
        <f aca="false">CONCATENATE(YEAR(P35),IF(MONTH(P35)&lt;10,"0",""),MONTH(P35),IF(DAY(P35)&lt;10,"0",""),DAY(P35))</f>
        <v>20221202</v>
      </c>
      <c r="Z35" s="0" t="str">
        <f aca="false">CONCATENATE("('",W35,"','",X35,"','",Y35,"','",T35,"','20221022'),")</f>
        <v>('Kenneth Tobias','20221127','20221202','11','20221022'),</v>
      </c>
    </row>
    <row r="36" customFormat="false" ht="12.8" hidden="false" customHeight="false" outlineLevel="0" collapsed="false">
      <c r="A36" s="0" t="str">
        <f aca="false">VLOOKUP(B36,products!$B$2:$D$113,3,0)</f>
        <v>Meriam Ongchoco</v>
      </c>
      <c r="B36" s="0" t="n">
        <v>15434</v>
      </c>
      <c r="C36" s="0" t="n">
        <v>1</v>
      </c>
      <c r="D36" s="0" t="s">
        <v>415</v>
      </c>
      <c r="E36" s="0" t="n">
        <v>20221202</v>
      </c>
      <c r="F36" s="0" t="n">
        <v>20221127</v>
      </c>
      <c r="G36" s="0" t="n">
        <v>5</v>
      </c>
      <c r="H36" s="0" t="n">
        <v>1</v>
      </c>
      <c r="I36" s="0" t="s">
        <v>359</v>
      </c>
      <c r="J36" s="0" t="s">
        <v>416</v>
      </c>
      <c r="L36" s="1" t="s">
        <v>191</v>
      </c>
      <c r="M36" s="0" t="s">
        <v>192</v>
      </c>
      <c r="N36" s="0" t="s">
        <v>193</v>
      </c>
      <c r="O36" s="2" t="s">
        <v>44</v>
      </c>
      <c r="P36" s="2" t="s">
        <v>187</v>
      </c>
      <c r="Q36" s="0" t="n">
        <v>5</v>
      </c>
      <c r="R36" s="0" t="n">
        <v>4</v>
      </c>
      <c r="S36" s="0" t="s">
        <v>61</v>
      </c>
      <c r="T36" s="0" t="n">
        <v>9</v>
      </c>
      <c r="U36" s="0" t="s">
        <v>24</v>
      </c>
      <c r="V36" s="0" t="s">
        <v>24</v>
      </c>
      <c r="W36" s="0" t="str">
        <f aca="false">CONCATENATE(M36," ",N36)</f>
        <v>Meriam Ongchoco</v>
      </c>
      <c r="X36" s="0" t="str">
        <f aca="false">CONCATENATE(YEAR(O36),IF(MONTH(O36)&lt;10,"0",""),MONTH(O36),IF(DAY(O36)&lt;10,"0",""),DAY(O36))</f>
        <v>20221127</v>
      </c>
      <c r="Y36" s="0" t="str">
        <f aca="false">CONCATENATE(YEAR(P36),IF(MONTH(P36)&lt;10,"0",""),MONTH(P36),IF(DAY(P36)&lt;10,"0",""),DAY(P36))</f>
        <v>20221202</v>
      </c>
      <c r="Z36" s="0" t="str">
        <f aca="false">CONCATENATE("('",W36,"','",X36,"','",Y36,"','",T36,"','20221022'),")</f>
        <v>('Meriam Ongchoco','20221127','20221202','9','20221022'),</v>
      </c>
    </row>
    <row r="37" customFormat="false" ht="12.8" hidden="false" customHeight="false" outlineLevel="0" collapsed="false">
      <c r="A37" s="0" t="str">
        <f aca="false">VLOOKUP(B37,products!$B$2:$D$113,3,0)</f>
        <v>Timothy Hanser</v>
      </c>
      <c r="B37" s="0" t="n">
        <v>15387</v>
      </c>
      <c r="C37" s="0" t="n">
        <v>6</v>
      </c>
      <c r="D37" s="0" t="s">
        <v>417</v>
      </c>
      <c r="E37" s="0" t="n">
        <v>20221201</v>
      </c>
      <c r="F37" s="0" t="n">
        <v>20221110</v>
      </c>
      <c r="G37" s="0" t="n">
        <v>21</v>
      </c>
      <c r="H37" s="0" t="n">
        <v>1</v>
      </c>
      <c r="I37" s="0" t="s">
        <v>341</v>
      </c>
      <c r="J37" s="0" t="s">
        <v>418</v>
      </c>
      <c r="L37" s="1" t="n">
        <v>2241520085</v>
      </c>
      <c r="M37" s="0" t="s">
        <v>30</v>
      </c>
      <c r="N37" s="0" t="s">
        <v>31</v>
      </c>
      <c r="O37" s="2" t="s">
        <v>32</v>
      </c>
      <c r="P37" s="2" t="s">
        <v>33</v>
      </c>
      <c r="Q37" s="0" t="n">
        <v>21</v>
      </c>
      <c r="R37" s="0" t="n">
        <v>1</v>
      </c>
      <c r="S37" s="0" t="s">
        <v>23</v>
      </c>
      <c r="T37" s="0" t="n">
        <v>6</v>
      </c>
      <c r="U37" s="0" t="s">
        <v>24</v>
      </c>
      <c r="V37" s="0" t="s">
        <v>24</v>
      </c>
      <c r="W37" s="0" t="str">
        <f aca="false">CONCATENATE(M37," ",N37)</f>
        <v>Timothy Hanser</v>
      </c>
      <c r="X37" s="0" t="str">
        <f aca="false">CONCATENATE(YEAR(O37),IF(MONTH(O37)&lt;10,"0",""),MONTH(O37),IF(DAY(O37)&lt;10,"0",""),DAY(O37))</f>
        <v>20221110</v>
      </c>
      <c r="Y37" s="0" t="str">
        <f aca="false">CONCATENATE(YEAR(P37),IF(MONTH(P37)&lt;10,"0",""),MONTH(P37),IF(DAY(P37)&lt;10,"0",""),DAY(P37))</f>
        <v>20221201</v>
      </c>
      <c r="Z37" s="0" t="str">
        <f aca="false">CONCATENATE("('",W37,"','",X37,"','",Y37,"','",T37,"','20221022'),")</f>
        <v>('Timothy Hanser','20221110','20221201','6','20221022'),</v>
      </c>
    </row>
    <row r="38" customFormat="false" ht="12.8" hidden="false" customHeight="false" outlineLevel="0" collapsed="false">
      <c r="A38" s="0" t="str">
        <f aca="false">VLOOKUP(B38,products!$B$2:$D$113,3,0)</f>
        <v>Desy Alfa Irianti</v>
      </c>
      <c r="B38" s="0" t="n">
        <v>15357</v>
      </c>
      <c r="C38" s="0" t="n">
        <v>4</v>
      </c>
      <c r="D38" s="0" t="s">
        <v>419</v>
      </c>
      <c r="E38" s="0" t="n">
        <v>20221130</v>
      </c>
      <c r="F38" s="0" t="n">
        <v>20221127</v>
      </c>
      <c r="G38" s="0" t="n">
        <v>3</v>
      </c>
      <c r="H38" s="0" t="n">
        <v>1</v>
      </c>
      <c r="I38" s="0" t="s">
        <v>341</v>
      </c>
      <c r="J38" s="0" t="s">
        <v>420</v>
      </c>
      <c r="L38" s="1" t="n">
        <v>3086367635</v>
      </c>
      <c r="M38" s="0" t="s">
        <v>42</v>
      </c>
      <c r="N38" s="0" t="s">
        <v>43</v>
      </c>
      <c r="O38" s="2" t="s">
        <v>44</v>
      </c>
      <c r="P38" s="2" t="s">
        <v>45</v>
      </c>
      <c r="Q38" s="0" t="n">
        <v>3</v>
      </c>
      <c r="R38" s="0" t="n">
        <v>1</v>
      </c>
      <c r="S38" s="0" t="s">
        <v>23</v>
      </c>
      <c r="T38" s="0" t="n">
        <v>4</v>
      </c>
      <c r="U38" s="0" t="s">
        <v>24</v>
      </c>
      <c r="V38" s="0" t="s">
        <v>24</v>
      </c>
      <c r="W38" s="0" t="str">
        <f aca="false">CONCATENATE(M38," ",N38)</f>
        <v>Desy Alfa Irianti</v>
      </c>
      <c r="X38" s="0" t="str">
        <f aca="false">CONCATENATE(YEAR(O38),IF(MONTH(O38)&lt;10,"0",""),MONTH(O38),IF(DAY(O38)&lt;10,"0",""),DAY(O38))</f>
        <v>20221127</v>
      </c>
      <c r="Y38" s="0" t="str">
        <f aca="false">CONCATENATE(YEAR(P38),IF(MONTH(P38)&lt;10,"0",""),MONTH(P38),IF(DAY(P38)&lt;10,"0",""),DAY(P38))</f>
        <v>20221130</v>
      </c>
      <c r="Z38" s="0" t="str">
        <f aca="false">CONCATENATE("('",W38,"','",X38,"','",Y38,"','",T38,"','20221022'),")</f>
        <v>('Desy Alfa Irianti','20221127','20221130','4','20221022'),</v>
      </c>
    </row>
    <row r="39" customFormat="false" ht="12.8" hidden="false" customHeight="false" outlineLevel="0" collapsed="false">
      <c r="A39" s="0" t="str">
        <f aca="false">VLOOKUP(B39,products!$B$2:$D$113,3,0)</f>
        <v>Ryosuke Abe</v>
      </c>
      <c r="B39" s="0" t="n">
        <v>15632</v>
      </c>
      <c r="C39" s="0" t="n">
        <v>8</v>
      </c>
      <c r="D39" s="0" t="s">
        <v>421</v>
      </c>
      <c r="E39" s="0" t="n">
        <v>20221128</v>
      </c>
      <c r="F39" s="0" t="n">
        <v>20221126</v>
      </c>
      <c r="G39" s="0" t="n">
        <v>2</v>
      </c>
      <c r="H39" s="0" t="n">
        <v>1</v>
      </c>
      <c r="I39" s="0" t="s">
        <v>341</v>
      </c>
      <c r="J39" s="0" t="s">
        <v>422</v>
      </c>
      <c r="L39" s="1" t="s">
        <v>200</v>
      </c>
      <c r="M39" s="0" t="s">
        <v>201</v>
      </c>
      <c r="N39" s="0" t="s">
        <v>202</v>
      </c>
      <c r="O39" s="2" t="s">
        <v>57</v>
      </c>
      <c r="P39" s="2" t="s">
        <v>60</v>
      </c>
      <c r="Q39" s="0" t="n">
        <v>2</v>
      </c>
      <c r="R39" s="0" t="n">
        <v>1</v>
      </c>
      <c r="S39" s="0" t="s">
        <v>23</v>
      </c>
      <c r="T39" s="0" t="n">
        <v>8</v>
      </c>
      <c r="U39" s="0" t="s">
        <v>24</v>
      </c>
      <c r="V39" s="0" t="s">
        <v>24</v>
      </c>
      <c r="W39" s="0" t="str">
        <f aca="false">CONCATENATE(M39," ",N39)</f>
        <v>Ryosuke Abe</v>
      </c>
      <c r="X39" s="0" t="str">
        <f aca="false">CONCATENATE(YEAR(O39),IF(MONTH(O39)&lt;10,"0",""),MONTH(O39),IF(DAY(O39)&lt;10,"0",""),DAY(O39))</f>
        <v>20221126</v>
      </c>
      <c r="Y39" s="0" t="str">
        <f aca="false">CONCATENATE(YEAR(P39),IF(MONTH(P39)&lt;10,"0",""),MONTH(P39),IF(DAY(P39)&lt;10,"0",""),DAY(P39))</f>
        <v>20221128</v>
      </c>
      <c r="Z39" s="0" t="str">
        <f aca="false">CONCATENATE("('",W39,"','",X39,"','",Y39,"','",T39,"','20221022'),")</f>
        <v>('Ryosuke Abe','20221126','20221128','8','20221022'),</v>
      </c>
    </row>
    <row r="40" customFormat="false" ht="12.8" hidden="false" customHeight="false" outlineLevel="0" collapsed="false">
      <c r="A40" s="0" t="str">
        <f aca="false">VLOOKUP(B40,products!$B$2:$D$113,3,0)</f>
        <v>Devapriya Rasmussen</v>
      </c>
      <c r="B40" s="0" t="n">
        <v>15394</v>
      </c>
      <c r="C40" s="0" t="n">
        <v>15</v>
      </c>
      <c r="D40" s="0" t="s">
        <v>423</v>
      </c>
      <c r="E40" s="0" t="n">
        <v>20221127</v>
      </c>
      <c r="F40" s="0" t="n">
        <v>20221125</v>
      </c>
      <c r="G40" s="0" t="n">
        <v>2</v>
      </c>
      <c r="H40" s="0" t="n">
        <v>1</v>
      </c>
      <c r="I40" s="0" t="s">
        <v>384</v>
      </c>
      <c r="J40" s="0" t="s">
        <v>424</v>
      </c>
      <c r="L40" s="1" t="s">
        <v>150</v>
      </c>
      <c r="M40" s="0" t="s">
        <v>151</v>
      </c>
      <c r="N40" s="0" t="s">
        <v>152</v>
      </c>
      <c r="O40" s="2" t="s">
        <v>94</v>
      </c>
      <c r="P40" s="2" t="s">
        <v>44</v>
      </c>
      <c r="Q40" s="0" t="n">
        <v>2</v>
      </c>
      <c r="R40" s="0" t="n">
        <v>3</v>
      </c>
      <c r="S40" s="0" t="s">
        <v>116</v>
      </c>
      <c r="T40" s="0" t="n">
        <v>15</v>
      </c>
      <c r="U40" s="0" t="s">
        <v>24</v>
      </c>
      <c r="V40" s="0" t="s">
        <v>24</v>
      </c>
      <c r="W40" s="0" t="str">
        <f aca="false">CONCATENATE(M40," ",N40)</f>
        <v>Devapriya Rasmussen</v>
      </c>
      <c r="X40" s="0" t="str">
        <f aca="false">CONCATENATE(YEAR(O40),IF(MONTH(O40)&lt;10,"0",""),MONTH(O40),IF(DAY(O40)&lt;10,"0",""),DAY(O40))</f>
        <v>20221125</v>
      </c>
      <c r="Y40" s="0" t="str">
        <f aca="false">CONCATENATE(YEAR(P40),IF(MONTH(P40)&lt;10,"0",""),MONTH(P40),IF(DAY(P40)&lt;10,"0",""),DAY(P40))</f>
        <v>20221127</v>
      </c>
      <c r="Z40" s="0" t="str">
        <f aca="false">CONCATENATE("('",W40,"','",X40,"','",Y40,"','",T40,"','20221022'),")</f>
        <v>('Devapriya Rasmussen','20221125','20221127','15','20221022'),</v>
      </c>
    </row>
    <row r="41" customFormat="false" ht="12.8" hidden="false" customHeight="false" outlineLevel="0" collapsed="false">
      <c r="A41" s="0" t="str">
        <f aca="false">VLOOKUP(B41,products!$B$2:$D$113,3,0)</f>
        <v>Levi Mwirigi</v>
      </c>
      <c r="B41" s="0" t="n">
        <v>15581</v>
      </c>
      <c r="C41" s="0" t="n">
        <v>2</v>
      </c>
      <c r="D41" s="0" t="s">
        <v>425</v>
      </c>
      <c r="E41" s="0" t="n">
        <v>20221127</v>
      </c>
      <c r="F41" s="0" t="n">
        <v>20221120</v>
      </c>
      <c r="G41" s="0" t="n">
        <v>7</v>
      </c>
      <c r="H41" s="0" t="n">
        <v>1</v>
      </c>
      <c r="I41" s="0" t="s">
        <v>341</v>
      </c>
      <c r="J41" s="0" t="s">
        <v>426</v>
      </c>
      <c r="L41" s="1" t="s">
        <v>106</v>
      </c>
      <c r="M41" s="0" t="s">
        <v>107</v>
      </c>
      <c r="N41" s="0" t="s">
        <v>108</v>
      </c>
      <c r="O41" s="2" t="s">
        <v>109</v>
      </c>
      <c r="P41" s="2" t="s">
        <v>44</v>
      </c>
      <c r="Q41" s="0" t="n">
        <v>7</v>
      </c>
      <c r="R41" s="0" t="n">
        <v>1</v>
      </c>
      <c r="S41" s="0" t="s">
        <v>23</v>
      </c>
      <c r="T41" s="0" t="n">
        <v>10</v>
      </c>
      <c r="U41" s="0" t="s">
        <v>24</v>
      </c>
      <c r="V41" s="0" t="s">
        <v>24</v>
      </c>
      <c r="W41" s="0" t="str">
        <f aca="false">CONCATENATE(M41," ",N41)</f>
        <v>Levi Mwirigi</v>
      </c>
      <c r="X41" s="0" t="str">
        <f aca="false">CONCATENATE(YEAR(O41),IF(MONTH(O41)&lt;10,"0",""),MONTH(O41),IF(DAY(O41)&lt;10,"0",""),DAY(O41))</f>
        <v>20221120</v>
      </c>
      <c r="Y41" s="0" t="str">
        <f aca="false">CONCATENATE(YEAR(P41),IF(MONTH(P41)&lt;10,"0",""),MONTH(P41),IF(DAY(P41)&lt;10,"0",""),DAY(P41))</f>
        <v>20221127</v>
      </c>
      <c r="Z41" s="0" t="str">
        <f aca="false">CONCATENATE("('",W41,"','",X41,"','",Y41,"','",T41,"','20221022'),")</f>
        <v>('Levi Mwirigi','20221120','20221127','10','20221022'),</v>
      </c>
    </row>
    <row r="42" customFormat="false" ht="12.8" hidden="false" customHeight="false" outlineLevel="0" collapsed="false">
      <c r="A42" s="0" t="str">
        <f aca="false">VLOOKUP(B42,products!$B$2:$D$113,3,0)</f>
        <v>LIM</v>
      </c>
      <c r="B42" s="0" t="n">
        <v>15595</v>
      </c>
      <c r="C42" s="0" t="n">
        <v>4</v>
      </c>
      <c r="D42" s="0" t="s">
        <v>55</v>
      </c>
      <c r="E42" s="0" t="n">
        <v>20221127</v>
      </c>
      <c r="F42" s="0" t="n">
        <v>20221126</v>
      </c>
      <c r="G42" s="0" t="n">
        <v>1</v>
      </c>
      <c r="H42" s="0" t="n">
        <v>1</v>
      </c>
      <c r="I42" s="0" t="s">
        <v>341</v>
      </c>
      <c r="J42" s="0" t="s">
        <v>427</v>
      </c>
      <c r="L42" s="1" t="n">
        <v>792075497</v>
      </c>
      <c r="M42" s="0" t="s">
        <v>55</v>
      </c>
      <c r="N42" s="0" t="s">
        <v>56</v>
      </c>
      <c r="O42" s="2" t="s">
        <v>57</v>
      </c>
      <c r="P42" s="2" t="s">
        <v>44</v>
      </c>
      <c r="Q42" s="0" t="n">
        <v>1</v>
      </c>
      <c r="R42" s="0" t="n">
        <v>1</v>
      </c>
      <c r="S42" s="0" t="s">
        <v>23</v>
      </c>
      <c r="T42" s="0" t="n">
        <v>4</v>
      </c>
      <c r="U42" s="0" t="s">
        <v>24</v>
      </c>
      <c r="V42" s="0" t="s">
        <v>24</v>
      </c>
      <c r="W42" s="0" t="str">
        <f aca="false">CONCATENATE(M42," ",N42)</f>
        <v>LIM HOUNG VERN</v>
      </c>
      <c r="X42" s="0" t="str">
        <f aca="false">CONCATENATE(YEAR(O42),IF(MONTH(O42)&lt;10,"0",""),MONTH(O42),IF(DAY(O42)&lt;10,"0",""),DAY(O42))</f>
        <v>20221126</v>
      </c>
      <c r="Y42" s="0" t="str">
        <f aca="false">CONCATENATE(YEAR(P42),IF(MONTH(P42)&lt;10,"0",""),MONTH(P42),IF(DAY(P42)&lt;10,"0",""),DAY(P42))</f>
        <v>20221127</v>
      </c>
      <c r="Z42" s="0" t="str">
        <f aca="false">CONCATENATE("('",W42,"','",X42,"','",Y42,"','",T42,"','20221022'),")</f>
        <v>('LIM HOUNG VERN','20221126','20221127','4','20221022'),</v>
      </c>
    </row>
    <row r="43" customFormat="false" ht="12.8" hidden="false" customHeight="false" outlineLevel="0" collapsed="false">
      <c r="A43" s="0" t="str">
        <f aca="false">VLOOKUP(B43,products!$B$2:$D$113,3,0)</f>
        <v>Ana Mariquina</v>
      </c>
      <c r="B43" s="0" t="n">
        <v>15541</v>
      </c>
      <c r="C43" s="0" t="n">
        <v>4</v>
      </c>
      <c r="D43" s="0" t="s">
        <v>428</v>
      </c>
      <c r="E43" s="0" t="n">
        <v>20221125</v>
      </c>
      <c r="F43" s="0" t="n">
        <v>20221118</v>
      </c>
      <c r="G43" s="0" t="n">
        <v>7</v>
      </c>
      <c r="H43" s="0" t="n">
        <v>1</v>
      </c>
      <c r="I43" s="0" t="s">
        <v>341</v>
      </c>
      <c r="J43" s="0" t="s">
        <v>429</v>
      </c>
      <c r="L43" s="1" t="s">
        <v>90</v>
      </c>
      <c r="M43" s="0" t="s">
        <v>91</v>
      </c>
      <c r="N43" s="0" t="s">
        <v>92</v>
      </c>
      <c r="O43" s="2" t="s">
        <v>93</v>
      </c>
      <c r="P43" s="2" t="s">
        <v>94</v>
      </c>
      <c r="Q43" s="0" t="n">
        <v>7</v>
      </c>
      <c r="R43" s="0" t="n">
        <v>1</v>
      </c>
      <c r="S43" s="0" t="s">
        <v>102</v>
      </c>
      <c r="T43" s="0" t="n">
        <v>5</v>
      </c>
      <c r="U43" s="0" t="s">
        <v>24</v>
      </c>
      <c r="V43" s="0" t="s">
        <v>24</v>
      </c>
      <c r="W43" s="0" t="str">
        <f aca="false">CONCATENATE(M43," ",N43)</f>
        <v>Ana Mariquina</v>
      </c>
      <c r="X43" s="0" t="str">
        <f aca="false">CONCATENATE(YEAR(O43),IF(MONTH(O43)&lt;10,"0",""),MONTH(O43),IF(DAY(O43)&lt;10,"0",""),DAY(O43))</f>
        <v>20221118</v>
      </c>
      <c r="Y43" s="0" t="str">
        <f aca="false">CONCATENATE(YEAR(P43),IF(MONTH(P43)&lt;10,"0",""),MONTH(P43),IF(DAY(P43)&lt;10,"0",""),DAY(P43))</f>
        <v>20221125</v>
      </c>
      <c r="Z43" s="0" t="str">
        <f aca="false">CONCATENATE("('",W43,"','",X43,"','",Y43,"','",T43,"','20221022'),")</f>
        <v>('Ana Mariquina','20221118','20221125','5','20221022'),</v>
      </c>
    </row>
    <row r="44" customFormat="false" ht="12.8" hidden="false" customHeight="false" outlineLevel="0" collapsed="false">
      <c r="A44" s="0" t="str">
        <f aca="false">VLOOKUP(B44,products!$B$2:$D$113,3,0)</f>
        <v>Ana Paez Gelacio</v>
      </c>
      <c r="B44" s="0" t="n">
        <v>15569</v>
      </c>
      <c r="C44" s="0" t="n">
        <v>3</v>
      </c>
      <c r="D44" s="0" t="s">
        <v>430</v>
      </c>
      <c r="E44" s="0" t="n">
        <v>20221120</v>
      </c>
      <c r="F44" s="0" t="n">
        <v>20221117</v>
      </c>
      <c r="G44" s="0" t="n">
        <v>3</v>
      </c>
      <c r="H44" s="0" t="n">
        <v>1</v>
      </c>
      <c r="I44" s="0" t="s">
        <v>354</v>
      </c>
      <c r="J44" s="0" t="s">
        <v>431</v>
      </c>
      <c r="L44" s="1" t="s">
        <v>182</v>
      </c>
      <c r="M44" s="0" t="s">
        <v>91</v>
      </c>
      <c r="N44" s="0" t="s">
        <v>183</v>
      </c>
      <c r="O44" s="2" t="s">
        <v>143</v>
      </c>
      <c r="P44" s="2" t="s">
        <v>109</v>
      </c>
      <c r="Q44" s="0" t="n">
        <v>3</v>
      </c>
      <c r="R44" s="0" t="n">
        <v>2</v>
      </c>
      <c r="S44" s="0" t="s">
        <v>102</v>
      </c>
      <c r="T44" s="0" t="n">
        <v>12</v>
      </c>
      <c r="U44" s="0" t="s">
        <v>24</v>
      </c>
      <c r="V44" s="0" t="s">
        <v>24</v>
      </c>
      <c r="W44" s="0" t="str">
        <f aca="false">CONCATENATE(M44," ",N44)</f>
        <v>Ana Paez - Gelacio</v>
      </c>
      <c r="X44" s="0" t="str">
        <f aca="false">CONCATENATE(YEAR(O44),IF(MONTH(O44)&lt;10,"0",""),MONTH(O44),IF(DAY(O44)&lt;10,"0",""),DAY(O44))</f>
        <v>20221117</v>
      </c>
      <c r="Y44" s="0" t="str">
        <f aca="false">CONCATENATE(YEAR(P44),IF(MONTH(P44)&lt;10,"0",""),MONTH(P44),IF(DAY(P44)&lt;10,"0",""),DAY(P44))</f>
        <v>20221120</v>
      </c>
      <c r="Z44" s="0" t="str">
        <f aca="false">CONCATENATE("('",W44,"','",X44,"','",Y44,"','",T44,"','20221022'),")</f>
        <v>('Ana Paez - Gelacio','20221117','20221120','12','20221022'),</v>
      </c>
    </row>
    <row r="45" customFormat="false" ht="12.8" hidden="false" customHeight="false" outlineLevel="0" collapsed="false">
      <c r="A45" s="0" t="str">
        <f aca="false">VLOOKUP(B45,products!$B$2:$D$113,3,0)</f>
        <v>Dalton Ball</v>
      </c>
      <c r="B45" s="0" t="n">
        <v>15604</v>
      </c>
      <c r="C45" s="0" t="n">
        <v>8</v>
      </c>
      <c r="D45" s="0" t="s">
        <v>432</v>
      </c>
      <c r="E45" s="0" t="n">
        <v>20221120</v>
      </c>
      <c r="F45" s="0" t="n">
        <v>20221113</v>
      </c>
      <c r="G45" s="0" t="n">
        <v>7</v>
      </c>
      <c r="H45" s="0" t="n">
        <v>1</v>
      </c>
      <c r="I45" s="0" t="s">
        <v>341</v>
      </c>
      <c r="J45" s="0" t="s">
        <v>433</v>
      </c>
      <c r="L45" s="1" t="s">
        <v>181</v>
      </c>
      <c r="M45" s="0" t="s">
        <v>126</v>
      </c>
      <c r="N45" s="0" t="s">
        <v>127</v>
      </c>
      <c r="O45" s="2" t="s">
        <v>101</v>
      </c>
      <c r="P45" s="2" t="s">
        <v>109</v>
      </c>
      <c r="Q45" s="0" t="n">
        <v>7</v>
      </c>
      <c r="R45" s="0" t="n">
        <v>1</v>
      </c>
      <c r="S45" s="0" t="s">
        <v>23</v>
      </c>
      <c r="T45" s="0" t="n">
        <v>8</v>
      </c>
      <c r="U45" s="0" t="s">
        <v>24</v>
      </c>
      <c r="V45" s="0" t="s">
        <v>24</v>
      </c>
      <c r="W45" s="0" t="str">
        <f aca="false">CONCATENATE(M45," ",N45)</f>
        <v>Dalton Ball</v>
      </c>
      <c r="X45" s="0" t="str">
        <f aca="false">CONCATENATE(YEAR(O45),IF(MONTH(O45)&lt;10,"0",""),MONTH(O45),IF(DAY(O45)&lt;10,"0",""),DAY(O45))</f>
        <v>20221113</v>
      </c>
      <c r="Y45" s="0" t="str">
        <f aca="false">CONCATENATE(YEAR(P45),IF(MONTH(P45)&lt;10,"0",""),MONTH(P45),IF(DAY(P45)&lt;10,"0",""),DAY(P45))</f>
        <v>20221120</v>
      </c>
      <c r="Z45" s="0" t="str">
        <f aca="false">CONCATENATE("('",W45,"','",X45,"','",Y45,"','",T45,"','20221022'),")</f>
        <v>('Dalton Ball','20221113','20221120','8','20221022'),</v>
      </c>
    </row>
    <row r="46" customFormat="false" ht="12.8" hidden="false" customHeight="false" outlineLevel="0" collapsed="false">
      <c r="A46" s="0" t="str">
        <f aca="false">VLOOKUP(B46,products!$B$2:$D$113,3,0)</f>
        <v>Alejandro Charry</v>
      </c>
      <c r="B46" s="0" t="n">
        <v>15612</v>
      </c>
      <c r="C46" s="0" t="n">
        <v>10</v>
      </c>
      <c r="D46" s="0" t="s">
        <v>434</v>
      </c>
      <c r="E46" s="0" t="n">
        <v>20221119</v>
      </c>
      <c r="F46" s="0" t="n">
        <v>20221112</v>
      </c>
      <c r="G46" s="0" t="n">
        <v>7</v>
      </c>
      <c r="H46" s="0" t="n">
        <v>1</v>
      </c>
      <c r="I46" s="0" t="s">
        <v>341</v>
      </c>
      <c r="J46" s="0" t="s">
        <v>435</v>
      </c>
      <c r="L46" s="1" t="s">
        <v>82</v>
      </c>
      <c r="M46" s="0" t="s">
        <v>83</v>
      </c>
      <c r="N46" s="0" t="s">
        <v>84</v>
      </c>
      <c r="O46" s="2" t="s">
        <v>67</v>
      </c>
      <c r="P46" s="2" t="s">
        <v>85</v>
      </c>
      <c r="Q46" s="0" t="n">
        <v>7</v>
      </c>
      <c r="R46" s="0" t="n">
        <v>1</v>
      </c>
      <c r="S46" s="0" t="s">
        <v>23</v>
      </c>
      <c r="T46" s="0" t="n">
        <v>10</v>
      </c>
      <c r="U46" s="0" t="s">
        <v>24</v>
      </c>
      <c r="V46" s="0" t="s">
        <v>24</v>
      </c>
      <c r="W46" s="0" t="str">
        <f aca="false">CONCATENATE(M46," ",N46)</f>
        <v>Alejandro Charry</v>
      </c>
      <c r="X46" s="0" t="str">
        <f aca="false">CONCATENATE(YEAR(O46),IF(MONTH(O46)&lt;10,"0",""),MONTH(O46),IF(DAY(O46)&lt;10,"0",""),DAY(O46))</f>
        <v>20221112</v>
      </c>
      <c r="Y46" s="0" t="str">
        <f aca="false">CONCATENATE(YEAR(P46),IF(MONTH(P46)&lt;10,"0",""),MONTH(P46),IF(DAY(P46)&lt;10,"0",""),DAY(P46))</f>
        <v>20221119</v>
      </c>
      <c r="Z46" s="0" t="str">
        <f aca="false">CONCATENATE("('",W46,"','",X46,"','",Y46,"','",T46,"','20221022'),")</f>
        <v>('Alejandro Charry','20221112','20221119','10','20221022'),</v>
      </c>
    </row>
    <row r="47" customFormat="false" ht="12.8" hidden="false" customHeight="false" outlineLevel="0" collapsed="false">
      <c r="A47" s="0" t="str">
        <f aca="false">VLOOKUP(B47,products!$B$2:$D$113,3,0)</f>
        <v>Justyna Osinska</v>
      </c>
      <c r="B47" s="0" t="n">
        <v>15635</v>
      </c>
      <c r="C47" s="0" t="n">
        <v>2</v>
      </c>
      <c r="D47" s="0" t="s">
        <v>436</v>
      </c>
      <c r="E47" s="0" t="n">
        <v>20221116</v>
      </c>
      <c r="F47" s="0" t="n">
        <v>20221115</v>
      </c>
      <c r="G47" s="0" t="n">
        <v>1</v>
      </c>
      <c r="H47" s="0" t="n">
        <v>1</v>
      </c>
      <c r="I47" s="0" t="s">
        <v>341</v>
      </c>
      <c r="J47" s="0" t="s">
        <v>437</v>
      </c>
      <c r="L47" s="1" t="s">
        <v>77</v>
      </c>
      <c r="M47" s="0" t="s">
        <v>78</v>
      </c>
      <c r="N47" s="0" t="s">
        <v>79</v>
      </c>
      <c r="O47" s="2" t="s">
        <v>80</v>
      </c>
      <c r="P47" s="2" t="s">
        <v>81</v>
      </c>
      <c r="Q47" s="0" t="n">
        <v>1</v>
      </c>
      <c r="R47" s="0" t="n">
        <v>1</v>
      </c>
      <c r="S47" s="0" t="s">
        <v>23</v>
      </c>
      <c r="T47" s="0" t="n">
        <v>11</v>
      </c>
      <c r="U47" s="0" t="s">
        <v>24</v>
      </c>
      <c r="V47" s="0" t="s">
        <v>24</v>
      </c>
      <c r="W47" s="0" t="str">
        <f aca="false">CONCATENATE(M47," ",N47)</f>
        <v>Justyna Osinska</v>
      </c>
      <c r="X47" s="0" t="str">
        <f aca="false">CONCATENATE(YEAR(O47),IF(MONTH(O47)&lt;10,"0",""),MONTH(O47),IF(DAY(O47)&lt;10,"0",""),DAY(O47))</f>
        <v>20221115</v>
      </c>
      <c r="Y47" s="0" t="str">
        <f aca="false">CONCATENATE(YEAR(P47),IF(MONTH(P47)&lt;10,"0",""),MONTH(P47),IF(DAY(P47)&lt;10,"0",""),DAY(P47))</f>
        <v>20221116</v>
      </c>
      <c r="Z47" s="0" t="str">
        <f aca="false">CONCATENATE("('",W47,"','",X47,"','",Y47,"','",T47,"','20221022'),")</f>
        <v>('Justyna Osinska','20221115','20221116','11','20221022'),</v>
      </c>
    </row>
    <row r="48" customFormat="false" ht="12.8" hidden="false" customHeight="false" outlineLevel="0" collapsed="false">
      <c r="A48" s="0" t="str">
        <f aca="false">VLOOKUP(B48,products!$B$2:$D$113,3,0)</f>
        <v>David Nguyen</v>
      </c>
      <c r="B48" s="0" t="n">
        <v>15630</v>
      </c>
      <c r="C48" s="0" t="n">
        <v>11</v>
      </c>
      <c r="D48" s="0" t="s">
        <v>438</v>
      </c>
      <c r="E48" s="0" t="n">
        <v>20221208</v>
      </c>
      <c r="F48" s="0" t="n">
        <v>20221205</v>
      </c>
      <c r="G48" s="0" t="n">
        <v>3</v>
      </c>
      <c r="H48" s="0" t="n">
        <v>1</v>
      </c>
      <c r="I48" s="0" t="s">
        <v>341</v>
      </c>
      <c r="J48" s="0" t="s">
        <v>439</v>
      </c>
      <c r="L48" s="1" t="s">
        <v>110</v>
      </c>
      <c r="M48" s="0" t="s">
        <v>111</v>
      </c>
      <c r="N48" s="0" t="s">
        <v>112</v>
      </c>
      <c r="O48" s="2" t="s">
        <v>32</v>
      </c>
      <c r="P48" s="2" t="s">
        <v>80</v>
      </c>
      <c r="Q48" s="0" t="n">
        <v>5</v>
      </c>
      <c r="R48" s="0" t="n">
        <v>1</v>
      </c>
      <c r="S48" s="0" t="s">
        <v>23</v>
      </c>
      <c r="T48" s="0" t="n">
        <v>14</v>
      </c>
      <c r="U48" s="0" t="s">
        <v>24</v>
      </c>
      <c r="V48" s="0" t="s">
        <v>24</v>
      </c>
      <c r="W48" s="0" t="str">
        <f aca="false">CONCATENATE(M48," ",N48)</f>
        <v>David Parker</v>
      </c>
      <c r="X48" s="0" t="str">
        <f aca="false">CONCATENATE(YEAR(O48),IF(MONTH(O48)&lt;10,"0",""),MONTH(O48),IF(DAY(O48)&lt;10,"0",""),DAY(O48))</f>
        <v>20221110</v>
      </c>
      <c r="Y48" s="0" t="str">
        <f aca="false">CONCATENATE(YEAR(P48),IF(MONTH(P48)&lt;10,"0",""),MONTH(P48),IF(DAY(P48)&lt;10,"0",""),DAY(P48))</f>
        <v>20221115</v>
      </c>
      <c r="Z48" s="0" t="str">
        <f aca="false">CONCATENATE("('",W48,"','",X48,"','",Y48,"','",T48,"','20221022'),")</f>
        <v>('David Parker','20221110','20221115','14','20221022'),</v>
      </c>
    </row>
    <row r="49" customFormat="false" ht="12.8" hidden="false" customHeight="false" outlineLevel="0" collapsed="false">
      <c r="A49" s="0" t="str">
        <f aca="false">VLOOKUP(B49,products!$B$2:$D$113,3,0)</f>
        <v>Fraulein Kristina</v>
      </c>
      <c r="B49" s="0" t="n">
        <v>15572</v>
      </c>
      <c r="C49" s="0" t="n">
        <v>4</v>
      </c>
      <c r="D49" s="0" t="s">
        <v>440</v>
      </c>
      <c r="E49" s="0" t="n">
        <v>20221115</v>
      </c>
      <c r="F49" s="0" t="n">
        <v>20221104</v>
      </c>
      <c r="G49" s="0" t="n">
        <v>11</v>
      </c>
      <c r="H49" s="0" t="n">
        <v>1</v>
      </c>
      <c r="I49" s="0" t="s">
        <v>341</v>
      </c>
      <c r="J49" s="0" t="s">
        <v>441</v>
      </c>
      <c r="L49" s="1" t="s">
        <v>197</v>
      </c>
      <c r="M49" s="0" t="s">
        <v>198</v>
      </c>
      <c r="N49" s="0" t="s">
        <v>199</v>
      </c>
      <c r="O49" s="2" t="s">
        <v>120</v>
      </c>
      <c r="P49" s="2" t="s">
        <v>80</v>
      </c>
      <c r="Q49" s="0" t="n">
        <v>11</v>
      </c>
      <c r="R49" s="0" t="n">
        <v>1</v>
      </c>
      <c r="S49" s="0" t="s">
        <v>23</v>
      </c>
      <c r="T49" s="0" t="n">
        <v>4</v>
      </c>
      <c r="U49" s="0" t="s">
        <v>24</v>
      </c>
      <c r="V49" s="0" t="s">
        <v>24</v>
      </c>
      <c r="W49" s="0" t="str">
        <f aca="false">CONCATENATE(M49," ",N49)</f>
        <v>Fraulein Kristina</v>
      </c>
      <c r="X49" s="0" t="str">
        <f aca="false">CONCATENATE(YEAR(O49),IF(MONTH(O49)&lt;10,"0",""),MONTH(O49),IF(DAY(O49)&lt;10,"0",""),DAY(O49))</f>
        <v>20221104</v>
      </c>
      <c r="Y49" s="0" t="str">
        <f aca="false">CONCATENATE(YEAR(P49),IF(MONTH(P49)&lt;10,"0",""),MONTH(P49),IF(DAY(P49)&lt;10,"0",""),DAY(P49))</f>
        <v>20221115</v>
      </c>
      <c r="Z49" s="0" t="str">
        <f aca="false">CONCATENATE("('",W49,"','",X49,"','",Y49,"','",T49,"','20221022'),")</f>
        <v>('Fraulein Kristina','20221104','20221115','4','20221022'),</v>
      </c>
    </row>
    <row r="50" customFormat="false" ht="12.8" hidden="false" customHeight="false" outlineLevel="0" collapsed="false">
      <c r="A50" s="0" t="str">
        <f aca="false">VLOOKUP(B50,products!$B$2:$D$113,3,0)</f>
        <v>Jessica Keating</v>
      </c>
      <c r="B50" s="0" t="n">
        <v>15582</v>
      </c>
      <c r="C50" s="0" t="n">
        <v>3</v>
      </c>
      <c r="D50" s="0" t="s">
        <v>442</v>
      </c>
      <c r="E50" s="0" t="n">
        <v>20221115</v>
      </c>
      <c r="F50" s="0" t="n">
        <v>20221113</v>
      </c>
      <c r="G50" s="0" t="n">
        <v>2</v>
      </c>
      <c r="H50" s="0" t="n">
        <v>1</v>
      </c>
      <c r="I50" s="0" t="s">
        <v>354</v>
      </c>
      <c r="J50" s="0" t="s">
        <v>443</v>
      </c>
      <c r="L50" s="1" t="s">
        <v>122</v>
      </c>
      <c r="M50" s="0" t="s">
        <v>123</v>
      </c>
      <c r="N50" s="0" t="s">
        <v>124</v>
      </c>
      <c r="O50" s="2" t="s">
        <v>101</v>
      </c>
      <c r="P50" s="2" t="s">
        <v>80</v>
      </c>
      <c r="Q50" s="0" t="n">
        <v>2</v>
      </c>
      <c r="R50" s="0" t="n">
        <v>2</v>
      </c>
      <c r="S50" s="0" t="s">
        <v>102</v>
      </c>
      <c r="T50" s="0" t="n">
        <v>12</v>
      </c>
      <c r="U50" s="0" t="s">
        <v>24</v>
      </c>
      <c r="V50" s="0" t="s">
        <v>24</v>
      </c>
      <c r="W50" s="0" t="str">
        <f aca="false">CONCATENATE(M50," ",N50)</f>
        <v>Jessica Keating</v>
      </c>
      <c r="X50" s="0" t="str">
        <f aca="false">CONCATENATE(YEAR(O50),IF(MONTH(O50)&lt;10,"0",""),MONTH(O50),IF(DAY(O50)&lt;10,"0",""),DAY(O50))</f>
        <v>20221113</v>
      </c>
      <c r="Y50" s="0" t="str">
        <f aca="false">CONCATENATE(YEAR(P50),IF(MONTH(P50)&lt;10,"0",""),MONTH(P50),IF(DAY(P50)&lt;10,"0",""),DAY(P50))</f>
        <v>20221115</v>
      </c>
      <c r="Z50" s="0" t="str">
        <f aca="false">CONCATENATE("('",W50,"','",X50,"','",Y50,"','",T50,"','20221022'),")</f>
        <v>('Jessica Keating','20221113','20221115','12','20221022'),</v>
      </c>
    </row>
    <row r="51" customFormat="false" ht="12.8" hidden="false" customHeight="false" outlineLevel="0" collapsed="false">
      <c r="A51" s="0" t="str">
        <f aca="false">VLOOKUP(B51,products!$B$2:$D$113,3,0)</f>
        <v>Kang Seng Huat</v>
      </c>
      <c r="B51" s="0" t="n">
        <v>15609</v>
      </c>
      <c r="C51" s="0" t="n">
        <v>2</v>
      </c>
      <c r="D51" s="0" t="s">
        <v>444</v>
      </c>
      <c r="E51" s="0" t="n">
        <v>20221115</v>
      </c>
      <c r="F51" s="0" t="n">
        <v>20221114</v>
      </c>
      <c r="G51" s="0" t="n">
        <v>1</v>
      </c>
      <c r="H51" s="0" t="n">
        <v>1</v>
      </c>
      <c r="I51" s="0" t="s">
        <v>341</v>
      </c>
      <c r="J51" s="0" t="s">
        <v>416</v>
      </c>
      <c r="L51" s="1" t="s">
        <v>188</v>
      </c>
      <c r="M51" s="0" t="s">
        <v>189</v>
      </c>
      <c r="N51" s="0" t="s">
        <v>190</v>
      </c>
      <c r="O51" s="2" t="s">
        <v>76</v>
      </c>
      <c r="P51" s="2" t="s">
        <v>80</v>
      </c>
      <c r="Q51" s="0" t="n">
        <v>1</v>
      </c>
      <c r="R51" s="0" t="n">
        <v>1</v>
      </c>
      <c r="S51" s="0" t="s">
        <v>23</v>
      </c>
      <c r="T51" s="0" t="n">
        <v>2</v>
      </c>
      <c r="U51" s="0" t="s">
        <v>24</v>
      </c>
      <c r="V51" s="0" t="s">
        <v>24</v>
      </c>
      <c r="W51" s="0" t="str">
        <f aca="false">CONCATENATE(M51," ",N51)</f>
        <v>Seng Huat Kang</v>
      </c>
      <c r="X51" s="0" t="str">
        <f aca="false">CONCATENATE(YEAR(O51),IF(MONTH(O51)&lt;10,"0",""),MONTH(O51),IF(DAY(O51)&lt;10,"0",""),DAY(O51))</f>
        <v>20221114</v>
      </c>
      <c r="Y51" s="0" t="str">
        <f aca="false">CONCATENATE(YEAR(P51),IF(MONTH(P51)&lt;10,"0",""),MONTH(P51),IF(DAY(P51)&lt;10,"0",""),DAY(P51))</f>
        <v>20221115</v>
      </c>
      <c r="Z51" s="0" t="str">
        <f aca="false">CONCATENATE("('",W51,"','",X51,"','",Y51,"','",T51,"','20221022'),")</f>
        <v>('Seng Huat Kang','20221114','20221115','2','20221022'),</v>
      </c>
    </row>
    <row r="52" customFormat="false" ht="12.8" hidden="false" customHeight="false" outlineLevel="0" collapsed="false">
      <c r="A52" s="0" t="str">
        <f aca="false">VLOOKUP(B52,products!$B$2:$D$113,3,0)</f>
        <v>Ziming Meng</v>
      </c>
      <c r="B52" s="0" t="n">
        <v>15634</v>
      </c>
      <c r="C52" s="0" t="n">
        <v>16</v>
      </c>
      <c r="D52" s="0" t="s">
        <v>445</v>
      </c>
      <c r="E52" s="0" t="n">
        <v>20221114</v>
      </c>
      <c r="F52" s="0" t="n">
        <v>20221112</v>
      </c>
      <c r="G52" s="0" t="n">
        <v>2</v>
      </c>
      <c r="H52" s="0" t="n">
        <v>1</v>
      </c>
      <c r="I52" s="0" t="s">
        <v>341</v>
      </c>
      <c r="J52" s="0" t="s">
        <v>446</v>
      </c>
      <c r="L52" s="1" t="s">
        <v>156</v>
      </c>
      <c r="M52" s="0" t="s">
        <v>157</v>
      </c>
      <c r="N52" s="0" t="s">
        <v>158</v>
      </c>
      <c r="O52" s="2" t="s">
        <v>67</v>
      </c>
      <c r="P52" s="2" t="s">
        <v>76</v>
      </c>
      <c r="Q52" s="0" t="n">
        <v>2</v>
      </c>
      <c r="R52" s="0" t="n">
        <v>1</v>
      </c>
      <c r="S52" s="0" t="s">
        <v>23</v>
      </c>
      <c r="T52" s="0" t="n">
        <v>16</v>
      </c>
      <c r="U52" s="0" t="s">
        <v>24</v>
      </c>
      <c r="V52" s="0" t="s">
        <v>24</v>
      </c>
      <c r="W52" s="0" t="str">
        <f aca="false">CONCATENATE(M52," ",N52)</f>
        <v>Ziming Meng</v>
      </c>
      <c r="X52" s="0" t="str">
        <f aca="false">CONCATENATE(YEAR(O52),IF(MONTH(O52)&lt;10,"0",""),MONTH(O52),IF(DAY(O52)&lt;10,"0",""),DAY(O52))</f>
        <v>20221112</v>
      </c>
      <c r="Y52" s="0" t="str">
        <f aca="false">CONCATENATE(YEAR(P52),IF(MONTH(P52)&lt;10,"0",""),MONTH(P52),IF(DAY(P52)&lt;10,"0",""),DAY(P52))</f>
        <v>20221114</v>
      </c>
      <c r="Z52" s="0" t="str">
        <f aca="false">CONCATENATE("('",W52,"','",X52,"','",Y52,"','",T52,"','20221022'),")</f>
        <v>('Ziming Meng','20221112','20221114','16','20221022'),</v>
      </c>
    </row>
    <row r="53" customFormat="false" ht="12.8" hidden="false" customHeight="false" outlineLevel="0" collapsed="false">
      <c r="A53" s="0" t="str">
        <f aca="false">VLOOKUP(B53,products!$B$2:$D$113,3,0)</f>
        <v>Dalton Ball</v>
      </c>
      <c r="B53" s="0" t="n">
        <v>15603</v>
      </c>
      <c r="C53" s="0" t="n">
        <v>8</v>
      </c>
      <c r="D53" s="0" t="s">
        <v>432</v>
      </c>
      <c r="E53" s="0" t="n">
        <v>20221113</v>
      </c>
      <c r="F53" s="0" t="n">
        <v>20221106</v>
      </c>
      <c r="G53" s="0" t="n">
        <v>7</v>
      </c>
      <c r="H53" s="0" t="n">
        <v>1</v>
      </c>
      <c r="I53" s="0" t="s">
        <v>341</v>
      </c>
      <c r="J53" s="0" t="s">
        <v>447</v>
      </c>
      <c r="L53" s="1" t="s">
        <v>125</v>
      </c>
      <c r="M53" s="0" t="s">
        <v>126</v>
      </c>
      <c r="N53" s="0" t="s">
        <v>127</v>
      </c>
      <c r="O53" s="2" t="s">
        <v>37</v>
      </c>
      <c r="P53" s="2" t="s">
        <v>101</v>
      </c>
      <c r="Q53" s="0" t="n">
        <v>7</v>
      </c>
      <c r="R53" s="0" t="n">
        <v>1</v>
      </c>
      <c r="S53" s="0" t="s">
        <v>23</v>
      </c>
      <c r="T53" s="0" t="n">
        <v>8</v>
      </c>
      <c r="U53" s="0" t="s">
        <v>24</v>
      </c>
      <c r="V53" s="0" t="s">
        <v>24</v>
      </c>
      <c r="W53" s="0" t="str">
        <f aca="false">CONCATENATE(M53," ",N53)</f>
        <v>Dalton Ball</v>
      </c>
      <c r="X53" s="0" t="str">
        <f aca="false">CONCATENATE(YEAR(O53),IF(MONTH(O53)&lt;10,"0",""),MONTH(O53),IF(DAY(O53)&lt;10,"0",""),DAY(O53))</f>
        <v>20221106</v>
      </c>
      <c r="Y53" s="0" t="str">
        <f aca="false">CONCATENATE(YEAR(P53),IF(MONTH(P53)&lt;10,"0",""),MONTH(P53),IF(DAY(P53)&lt;10,"0",""),DAY(P53))</f>
        <v>20221113</v>
      </c>
      <c r="Z53" s="0" t="str">
        <f aca="false">CONCATENATE("('",W53,"','",X53,"','",Y53,"','",T53,"','20221022'),")</f>
        <v>('Dalton Ball','20221106','20221113','8','20221022'),</v>
      </c>
    </row>
    <row r="54" customFormat="false" ht="12.8" hidden="false" customHeight="false" outlineLevel="0" collapsed="false">
      <c r="A54" s="0" t="str">
        <f aca="false">VLOOKUP(B54,products!$B$2:$D$113,3,0)</f>
        <v>Edwige Kaneza</v>
      </c>
      <c r="B54" s="0" t="n">
        <v>15592</v>
      </c>
      <c r="C54" s="0" t="n">
        <v>11</v>
      </c>
      <c r="D54" s="0" t="s">
        <v>448</v>
      </c>
      <c r="E54" s="0" t="n">
        <v>20221113</v>
      </c>
      <c r="F54" s="0" t="n">
        <v>20221101</v>
      </c>
      <c r="G54" s="0" t="n">
        <v>12</v>
      </c>
      <c r="H54" s="0" t="n">
        <v>1</v>
      </c>
      <c r="I54" s="0" t="s">
        <v>341</v>
      </c>
      <c r="J54" s="0" t="s">
        <v>449</v>
      </c>
      <c r="L54" s="1" t="s">
        <v>450</v>
      </c>
      <c r="M54" s="0" t="s">
        <v>451</v>
      </c>
      <c r="N54" s="0" t="s">
        <v>452</v>
      </c>
      <c r="O54" s="2" t="s">
        <v>453</v>
      </c>
      <c r="P54" s="2" t="s">
        <v>101</v>
      </c>
      <c r="Q54" s="0" t="n">
        <v>12</v>
      </c>
      <c r="R54" s="0" t="n">
        <v>1</v>
      </c>
      <c r="S54" s="0" t="s">
        <v>23</v>
      </c>
      <c r="T54" s="0" t="n">
        <v>11</v>
      </c>
      <c r="U54" s="0" t="s">
        <v>24</v>
      </c>
      <c r="V54" s="0" t="s">
        <v>24</v>
      </c>
      <c r="W54" s="0" t="str">
        <f aca="false">CONCATENATE(M54," ",N54)</f>
        <v>Edwige Kaneza</v>
      </c>
      <c r="X54" s="0" t="str">
        <f aca="false">CONCATENATE(YEAR(O54),IF(MONTH(O54)&lt;10,"0",""),MONTH(O54),IF(DAY(O54)&lt;10,"0",""),DAY(O54))</f>
        <v>20221101</v>
      </c>
      <c r="Y54" s="0" t="str">
        <f aca="false">CONCATENATE(YEAR(P54),IF(MONTH(P54)&lt;10,"0",""),MONTH(P54),IF(DAY(P54)&lt;10,"0",""),DAY(P54))</f>
        <v>20221113</v>
      </c>
      <c r="Z54" s="0" t="str">
        <f aca="false">CONCATENATE("('",W54,"','",X54,"','",Y54,"','",T54,"','20221022'),")</f>
        <v>('Edwige Kaneza','20221101','20221113','11','20221022'),</v>
      </c>
    </row>
    <row r="55" customFormat="false" ht="12.8" hidden="false" customHeight="false" outlineLevel="0" collapsed="false">
      <c r="A55" s="0" t="str">
        <f aca="false">VLOOKUP(B55,products!$B$2:$D$113,3,0)</f>
        <v>Joao Gouveia</v>
      </c>
      <c r="B55" s="0" t="n">
        <v>15618</v>
      </c>
      <c r="C55" s="0" t="n">
        <v>2</v>
      </c>
      <c r="D55" s="0" t="s">
        <v>454</v>
      </c>
      <c r="E55" s="0" t="n">
        <v>20221113</v>
      </c>
      <c r="F55" s="0" t="n">
        <v>20221112</v>
      </c>
      <c r="G55" s="0" t="n">
        <v>1</v>
      </c>
      <c r="H55" s="0" t="n">
        <v>1</v>
      </c>
      <c r="I55" s="0" t="s">
        <v>341</v>
      </c>
      <c r="J55" s="0" t="s">
        <v>455</v>
      </c>
      <c r="L55" s="1" t="s">
        <v>171</v>
      </c>
      <c r="M55" s="0" t="s">
        <v>172</v>
      </c>
      <c r="N55" s="0" t="s">
        <v>173</v>
      </c>
      <c r="O55" s="2" t="s">
        <v>67</v>
      </c>
      <c r="P55" s="2" t="s">
        <v>101</v>
      </c>
      <c r="Q55" s="0" t="n">
        <v>1</v>
      </c>
      <c r="R55" s="0" t="n">
        <v>1</v>
      </c>
      <c r="S55" s="0" t="s">
        <v>23</v>
      </c>
      <c r="T55" s="0" t="n">
        <v>17</v>
      </c>
      <c r="U55" s="0" t="s">
        <v>24</v>
      </c>
      <c r="V55" s="0" t="s">
        <v>24</v>
      </c>
      <c r="W55" s="0" t="str">
        <f aca="false">CONCATENATE(M55," ",N55)</f>
        <v>Joao Gouveia</v>
      </c>
      <c r="X55" s="0" t="str">
        <f aca="false">CONCATENATE(YEAR(O55),IF(MONTH(O55)&lt;10,"0",""),MONTH(O55),IF(DAY(O55)&lt;10,"0",""),DAY(O55))</f>
        <v>20221112</v>
      </c>
      <c r="Y55" s="0" t="str">
        <f aca="false">CONCATENATE(YEAR(P55),IF(MONTH(P55)&lt;10,"0",""),MONTH(P55),IF(DAY(P55)&lt;10,"0",""),DAY(P55))</f>
        <v>20221113</v>
      </c>
      <c r="Z55" s="0" t="str">
        <f aca="false">CONCATENATE("('",W55,"','",X55,"','",Y55,"','",T55,"','20221022'),")</f>
        <v>('Joao Gouveia','20221112','20221113','17','20221022'),</v>
      </c>
    </row>
    <row r="56" customFormat="false" ht="12.8" hidden="false" customHeight="false" outlineLevel="0" collapsed="false">
      <c r="A56" s="0" t="str">
        <f aca="false">VLOOKUP(B56,products!$B$2:$D$113,3,0)</f>
        <v>Lorena Velasco</v>
      </c>
      <c r="B56" s="0" t="n">
        <v>15622</v>
      </c>
      <c r="C56" s="0" t="n">
        <v>12</v>
      </c>
      <c r="D56" s="0" t="s">
        <v>456</v>
      </c>
      <c r="E56" s="0" t="n">
        <v>20221113</v>
      </c>
      <c r="F56" s="0" t="n">
        <v>20221111</v>
      </c>
      <c r="G56" s="0" t="n">
        <v>2</v>
      </c>
      <c r="H56" s="0" t="n">
        <v>1</v>
      </c>
      <c r="I56" s="0" t="s">
        <v>354</v>
      </c>
      <c r="J56" s="0" t="s">
        <v>457</v>
      </c>
      <c r="L56" s="1" t="s">
        <v>98</v>
      </c>
      <c r="M56" s="0" t="s">
        <v>99</v>
      </c>
      <c r="N56" s="0" t="s">
        <v>100</v>
      </c>
      <c r="O56" s="2" t="s">
        <v>75</v>
      </c>
      <c r="P56" s="2" t="s">
        <v>101</v>
      </c>
      <c r="Q56" s="0" t="n">
        <v>2</v>
      </c>
      <c r="R56" s="0" t="n">
        <v>2</v>
      </c>
      <c r="S56" s="0" t="s">
        <v>102</v>
      </c>
      <c r="T56" s="0" t="n">
        <v>12</v>
      </c>
      <c r="U56" s="0" t="s">
        <v>24</v>
      </c>
      <c r="V56" s="0" t="s">
        <v>24</v>
      </c>
      <c r="W56" s="0" t="str">
        <f aca="false">CONCATENATE(M56," ",N56)</f>
        <v>Lorena Velasco</v>
      </c>
      <c r="X56" s="0" t="str">
        <f aca="false">CONCATENATE(YEAR(O56),IF(MONTH(O56)&lt;10,"0",""),MONTH(O56),IF(DAY(O56)&lt;10,"0",""),DAY(O56))</f>
        <v>20221111</v>
      </c>
      <c r="Y56" s="0" t="str">
        <f aca="false">CONCATENATE(YEAR(P56),IF(MONTH(P56)&lt;10,"0",""),MONTH(P56),IF(DAY(P56)&lt;10,"0",""),DAY(P56))</f>
        <v>20221113</v>
      </c>
      <c r="Z56" s="0" t="str">
        <f aca="false">CONCATENATE("('",W56,"','",X56,"','",Y56,"','",T56,"','20221022'),")</f>
        <v>('Lorena Velasco','20221111','20221113','12','20221022'),</v>
      </c>
    </row>
    <row r="57" customFormat="false" ht="12.8" hidden="false" customHeight="false" outlineLevel="0" collapsed="false">
      <c r="A57" s="0" t="str">
        <f aca="false">VLOOKUP(B57,products!$B$2:$D$113,3,0)</f>
        <v>Ben Leighton</v>
      </c>
      <c r="B57" s="0" t="n">
        <v>15315</v>
      </c>
      <c r="C57" s="0" t="n">
        <v>5</v>
      </c>
      <c r="D57" s="0" t="s">
        <v>458</v>
      </c>
      <c r="E57" s="0" t="n">
        <v>20221112</v>
      </c>
      <c r="F57" s="0" t="n">
        <v>20221111</v>
      </c>
      <c r="G57" s="0" t="n">
        <v>1</v>
      </c>
      <c r="H57" s="0" t="n">
        <v>1</v>
      </c>
      <c r="I57" s="0" t="s">
        <v>354</v>
      </c>
      <c r="J57" s="0" t="s">
        <v>459</v>
      </c>
      <c r="K57" s="0" t="str">
        <f aca="false">IF(MONTH(O57)&lt;10,"0","")</f>
        <v/>
      </c>
      <c r="L57" s="1" t="s">
        <v>162</v>
      </c>
      <c r="M57" s="0" t="s">
        <v>163</v>
      </c>
      <c r="N57" s="0" t="s">
        <v>164</v>
      </c>
      <c r="O57" s="2" t="s">
        <v>75</v>
      </c>
      <c r="P57" s="2" t="s">
        <v>67</v>
      </c>
      <c r="Q57" s="0" t="n">
        <v>1</v>
      </c>
      <c r="R57" s="0" t="n">
        <v>2</v>
      </c>
      <c r="S57" s="0" t="s">
        <v>102</v>
      </c>
      <c r="T57" s="0" t="n">
        <v>5</v>
      </c>
      <c r="U57" s="0" t="s">
        <v>24</v>
      </c>
      <c r="V57" s="0" t="s">
        <v>24</v>
      </c>
      <c r="W57" s="0" t="str">
        <f aca="false">CONCATENATE(M57," ",N57)</f>
        <v>Ben Leighton</v>
      </c>
      <c r="X57" s="0" t="str">
        <f aca="false">CONCATENATE(YEAR(O57),IF(MONTH(O57)&lt;10,"0",""),MONTH(O57),IF(DAY(O57)&lt;10,"0",""),DAY(O57))</f>
        <v>20221111</v>
      </c>
      <c r="Y57" s="0" t="str">
        <f aca="false">CONCATENATE(YEAR(P57),IF(MONTH(P57)&lt;10,"0",""),MONTH(P57),IF(DAY(P57)&lt;10,"0",""),DAY(P57))</f>
        <v>20221112</v>
      </c>
      <c r="Z57" s="0" t="str">
        <f aca="false">CONCATENATE("('",W57,"','",X57,"','",Y57,"','",T57,"','20221022'),")</f>
        <v>('Ben Leighton','20221111','20221112','5','20221022'),</v>
      </c>
    </row>
    <row r="58" customFormat="false" ht="12.8" hidden="false" customHeight="false" outlineLevel="0" collapsed="false">
      <c r="A58" s="0" t="str">
        <f aca="false">VLOOKUP(B58,products!$B$2:$D$113,3,0)</f>
        <v>Chanakarn Junsangsri</v>
      </c>
      <c r="B58" s="0" t="n">
        <v>15499</v>
      </c>
      <c r="C58" s="0" t="n">
        <v>10</v>
      </c>
      <c r="D58" s="0" t="s">
        <v>403</v>
      </c>
      <c r="E58" s="0" t="n">
        <v>20221112</v>
      </c>
      <c r="F58" s="0" t="n">
        <v>20221107</v>
      </c>
      <c r="G58" s="0" t="n">
        <v>5</v>
      </c>
      <c r="H58" s="0" t="n">
        <v>1</v>
      </c>
      <c r="I58" s="0" t="s">
        <v>341</v>
      </c>
      <c r="J58" s="0" t="s">
        <v>460</v>
      </c>
      <c r="K58" s="0" t="str">
        <f aca="false">IF(MONTH(O58)&lt;10,"0","")</f>
        <v/>
      </c>
      <c r="L58" s="1" t="s">
        <v>174</v>
      </c>
      <c r="M58" s="0" t="s">
        <v>69</v>
      </c>
      <c r="N58" s="0" t="s">
        <v>70</v>
      </c>
      <c r="O58" s="2" t="s">
        <v>135</v>
      </c>
      <c r="P58" s="2" t="s">
        <v>67</v>
      </c>
      <c r="Q58" s="0" t="n">
        <v>5</v>
      </c>
      <c r="R58" s="0" t="n">
        <v>1</v>
      </c>
      <c r="S58" s="0" t="s">
        <v>23</v>
      </c>
      <c r="T58" s="0" t="n">
        <v>10</v>
      </c>
      <c r="U58" s="0" t="s">
        <v>24</v>
      </c>
      <c r="V58" s="0" t="s">
        <v>24</v>
      </c>
      <c r="W58" s="0" t="str">
        <f aca="false">CONCATENATE(M58," ",N58)</f>
        <v>Chanakarn Junsangsri</v>
      </c>
      <c r="X58" s="0" t="str">
        <f aca="false">CONCATENATE(YEAR(O58),IF(MONTH(O58)&lt;10,"0",""),MONTH(O58),IF(DAY(O58)&lt;10,"0",""),DAY(O58))</f>
        <v>20221107</v>
      </c>
      <c r="Y58" s="0" t="str">
        <f aca="false">CONCATENATE(YEAR(P58),IF(MONTH(P58)&lt;10,"0",""),MONTH(P58),IF(DAY(P58)&lt;10,"0",""),DAY(P58))</f>
        <v>20221112</v>
      </c>
      <c r="Z58" s="0" t="str">
        <f aca="false">CONCATENATE("('",W58,"','",X58,"','",Y58,"','",T58,"','20221022'),")</f>
        <v>('Chanakarn Junsangsri','20221107','20221112','10','20221022'),</v>
      </c>
    </row>
    <row r="59" customFormat="false" ht="12.8" hidden="false" customHeight="false" outlineLevel="0" collapsed="false">
      <c r="A59" s="0" t="str">
        <f aca="false">VLOOKUP(B59,products!$B$2:$D$113,3,0)</f>
        <v>Dinh-Kien Huynh</v>
      </c>
      <c r="B59" s="0" t="n">
        <v>15613</v>
      </c>
      <c r="C59" s="0" t="n">
        <v>2</v>
      </c>
      <c r="D59" s="0" t="s">
        <v>461</v>
      </c>
      <c r="E59" s="0" t="n">
        <v>20221112</v>
      </c>
      <c r="F59" s="0" t="n">
        <v>20221111</v>
      </c>
      <c r="G59" s="0" t="n">
        <v>1</v>
      </c>
      <c r="H59" s="0" t="n">
        <v>1</v>
      </c>
      <c r="I59" s="0" t="s">
        <v>341</v>
      </c>
      <c r="J59" s="0" t="s">
        <v>462</v>
      </c>
      <c r="L59" s="1" t="s">
        <v>153</v>
      </c>
      <c r="M59" s="0" t="s">
        <v>154</v>
      </c>
      <c r="N59" s="0" t="s">
        <v>155</v>
      </c>
      <c r="O59" s="2" t="s">
        <v>75</v>
      </c>
      <c r="P59" s="2" t="s">
        <v>67</v>
      </c>
      <c r="Q59" s="0" t="n">
        <v>1</v>
      </c>
      <c r="R59" s="0" t="n">
        <v>1</v>
      </c>
      <c r="S59" s="0" t="s">
        <v>23</v>
      </c>
      <c r="T59" s="0" t="n">
        <v>16</v>
      </c>
      <c r="U59" s="0" t="s">
        <v>24</v>
      </c>
      <c r="V59" s="0" t="s">
        <v>24</v>
      </c>
      <c r="W59" s="0" t="str">
        <f aca="false">CONCATENATE(M59," ",N59)</f>
        <v>Dinh-Kien Huynh</v>
      </c>
      <c r="X59" s="0" t="str">
        <f aca="false">CONCATENATE(YEAR(O59),IF(MONTH(O59)&lt;10,"0",""),MONTH(O59),IF(DAY(O59)&lt;10,"0",""),DAY(O59))</f>
        <v>20221111</v>
      </c>
      <c r="Y59" s="0" t="str">
        <f aca="false">CONCATENATE(YEAR(P59),IF(MONTH(P59)&lt;10,"0",""),MONTH(P59),IF(DAY(P59)&lt;10,"0",""),DAY(P59))</f>
        <v>20221112</v>
      </c>
      <c r="Z59" s="0" t="str">
        <f aca="false">CONCATENATE("('",W59,"','",X59,"','",Y59,"','",T59,"','20221022'),")</f>
        <v>('Dinh-Kien Huynh','20221111','20221112','16','20221022'),</v>
      </c>
    </row>
    <row r="60" customFormat="false" ht="12.8" hidden="false" customHeight="false" outlineLevel="0" collapsed="false">
      <c r="A60" s="0" t="str">
        <f aca="false">VLOOKUP(B60,products!$B$2:$D$113,3,0)</f>
        <v>Janaiah Malikanti</v>
      </c>
      <c r="B60" s="0" t="n">
        <v>15633</v>
      </c>
      <c r="C60" s="0" t="n">
        <v>6</v>
      </c>
      <c r="D60" s="0" t="s">
        <v>463</v>
      </c>
      <c r="E60" s="0" t="n">
        <v>20221109</v>
      </c>
      <c r="F60" s="0" t="n">
        <v>20221103</v>
      </c>
      <c r="G60" s="0" t="n">
        <v>6</v>
      </c>
      <c r="H60" s="0" t="n">
        <v>1</v>
      </c>
      <c r="I60" s="0" t="s">
        <v>341</v>
      </c>
      <c r="J60" s="0" t="s">
        <v>464</v>
      </c>
      <c r="L60" s="1" t="n">
        <v>335759907</v>
      </c>
      <c r="M60" s="0" t="s">
        <v>465</v>
      </c>
      <c r="N60" s="0" t="s">
        <v>466</v>
      </c>
      <c r="O60" s="2" t="s">
        <v>467</v>
      </c>
      <c r="P60" s="2" t="s">
        <v>51</v>
      </c>
      <c r="Q60" s="0" t="n">
        <v>6</v>
      </c>
      <c r="R60" s="0" t="n">
        <v>1</v>
      </c>
      <c r="S60" s="0" t="s">
        <v>23</v>
      </c>
      <c r="T60" s="0" t="n">
        <v>6</v>
      </c>
      <c r="U60" s="0" t="s">
        <v>24</v>
      </c>
      <c r="V60" s="0" t="s">
        <v>24</v>
      </c>
      <c r="W60" s="0" t="str">
        <f aca="false">CONCATENATE(M60," ",N60)</f>
        <v>Janaiah Malikanti</v>
      </c>
      <c r="X60" s="0" t="str">
        <f aca="false">CONCATENATE(YEAR(O60),IF(MONTH(O60)&lt;10,"0",""),MONTH(O60),IF(DAY(O60)&lt;10,"0",""),DAY(O60))</f>
        <v>20221103</v>
      </c>
      <c r="Y60" s="0" t="str">
        <f aca="false">CONCATENATE(YEAR(P60),IF(MONTH(P60)&lt;10,"0",""),MONTH(P60),IF(DAY(P60)&lt;10,"0",""),DAY(P60))</f>
        <v>20221109</v>
      </c>
      <c r="Z60" s="0" t="str">
        <f aca="false">CONCATENATE("('",W60,"','",X60,"','",Y60,"','",T60,"','20221022'),")</f>
        <v>('Janaiah Malikanti','20221103','20221109','6','20221022'),</v>
      </c>
    </row>
    <row r="61" customFormat="false" ht="12.8" hidden="false" customHeight="false" outlineLevel="0" collapsed="false">
      <c r="A61" s="0" t="str">
        <f aca="false">VLOOKUP(B61,products!$B$2:$D$113,3,0)</f>
        <v>Jenny Kim</v>
      </c>
      <c r="B61" s="0" t="n">
        <v>15555</v>
      </c>
      <c r="C61" s="0" t="n">
        <v>2</v>
      </c>
      <c r="D61" s="0" t="s">
        <v>468</v>
      </c>
      <c r="E61" s="0" t="n">
        <v>20221109</v>
      </c>
      <c r="F61" s="0" t="n">
        <v>20221108</v>
      </c>
      <c r="G61" s="0" t="n">
        <v>1</v>
      </c>
      <c r="H61" s="0" t="n">
        <v>1</v>
      </c>
      <c r="I61" s="0" t="s">
        <v>341</v>
      </c>
      <c r="J61" s="0" t="s">
        <v>469</v>
      </c>
      <c r="L61" s="1" t="s">
        <v>168</v>
      </c>
      <c r="M61" s="0" t="s">
        <v>169</v>
      </c>
      <c r="N61" s="0" t="s">
        <v>170</v>
      </c>
      <c r="O61" s="2" t="s">
        <v>54</v>
      </c>
      <c r="P61" s="2" t="s">
        <v>51</v>
      </c>
      <c r="Q61" s="0" t="n">
        <v>1</v>
      </c>
      <c r="R61" s="0" t="n">
        <v>1</v>
      </c>
      <c r="S61" s="0" t="s">
        <v>23</v>
      </c>
      <c r="T61" s="0" t="n">
        <v>14</v>
      </c>
      <c r="U61" s="0" t="s">
        <v>24</v>
      </c>
      <c r="V61" s="0" t="s">
        <v>24</v>
      </c>
      <c r="W61" s="0" t="str">
        <f aca="false">CONCATENATE(M61," ",N61)</f>
        <v>Jenny Kim</v>
      </c>
      <c r="X61" s="0" t="str">
        <f aca="false">CONCATENATE(YEAR(O61),IF(MONTH(O61)&lt;10,"0",""),MONTH(O61),IF(DAY(O61)&lt;10,"0",""),DAY(O61))</f>
        <v>20221108</v>
      </c>
      <c r="Y61" s="0" t="str">
        <f aca="false">CONCATENATE(YEAR(P61),IF(MONTH(P61)&lt;10,"0",""),MONTH(P61),IF(DAY(P61)&lt;10,"0",""),DAY(P61))</f>
        <v>20221109</v>
      </c>
      <c r="Z61" s="0" t="str">
        <f aca="false">CONCATENATE("('",W61,"','",X61,"','",Y61,"','",T61,"','20221022'),")</f>
        <v>('Jenny Kim','20221108','20221109','14','20221022'),</v>
      </c>
    </row>
    <row r="62" customFormat="false" ht="12.8" hidden="false" customHeight="false" outlineLevel="0" collapsed="false">
      <c r="A62" s="0" t="str">
        <f aca="false">VLOOKUP(B62,products!$B$2:$D$113,3,0)</f>
        <v>Shinan Xu</v>
      </c>
      <c r="B62" s="0" t="n">
        <v>15642</v>
      </c>
      <c r="C62" s="0" t="n">
        <v>16</v>
      </c>
      <c r="D62" s="0" t="s">
        <v>470</v>
      </c>
      <c r="E62" s="0" t="n">
        <v>20221108</v>
      </c>
      <c r="F62" s="0" t="n">
        <v>20221103</v>
      </c>
      <c r="G62" s="0" t="n">
        <v>5</v>
      </c>
      <c r="H62" s="0" t="n">
        <v>1</v>
      </c>
      <c r="I62" s="0" t="s">
        <v>341</v>
      </c>
      <c r="J62" s="0" t="s">
        <v>471</v>
      </c>
      <c r="L62" s="1" t="s">
        <v>472</v>
      </c>
      <c r="M62" s="0" t="s">
        <v>473</v>
      </c>
      <c r="N62" s="0" t="s">
        <v>474</v>
      </c>
      <c r="O62" s="2" t="s">
        <v>467</v>
      </c>
      <c r="P62" s="2" t="s">
        <v>54</v>
      </c>
      <c r="Q62" s="0" t="n">
        <v>5</v>
      </c>
      <c r="R62" s="0" t="n">
        <v>1</v>
      </c>
      <c r="S62" s="0" t="s">
        <v>23</v>
      </c>
      <c r="T62" s="0" t="n">
        <v>16</v>
      </c>
      <c r="U62" s="0" t="s">
        <v>24</v>
      </c>
      <c r="V62" s="0" t="s">
        <v>24</v>
      </c>
      <c r="W62" s="0" t="str">
        <f aca="false">CONCATENATE(M62," ",N62)</f>
        <v>Shinan Xu</v>
      </c>
      <c r="X62" s="0" t="str">
        <f aca="false">CONCATENATE(YEAR(O62),IF(MONTH(O62)&lt;10,"0",""),MONTH(O62),IF(DAY(O62)&lt;10,"0",""),DAY(O62))</f>
        <v>20221103</v>
      </c>
      <c r="Y62" s="0" t="str">
        <f aca="false">CONCATENATE(YEAR(P62),IF(MONTH(P62)&lt;10,"0",""),MONTH(P62),IF(DAY(P62)&lt;10,"0",""),DAY(P62))</f>
        <v>20221108</v>
      </c>
      <c r="Z62" s="0" t="str">
        <f aca="false">CONCATENATE("('",W62,"','",X62,"','",Y62,"','",T62,"','20221022'),")</f>
        <v>('Shinan Xu','20221103','20221108','16','20221022'),</v>
      </c>
    </row>
    <row r="63" customFormat="false" ht="12.8" hidden="false" customHeight="false" outlineLevel="0" collapsed="false">
      <c r="A63" s="0" t="str">
        <f aca="false">VLOOKUP(B63,products!$B$2:$D$113,3,0)</f>
        <v>Emily Medvedeff</v>
      </c>
      <c r="B63" s="0" t="n">
        <v>15501</v>
      </c>
      <c r="C63" s="0" t="n">
        <v>12</v>
      </c>
      <c r="D63" s="0" t="s">
        <v>475</v>
      </c>
      <c r="E63" s="0" t="n">
        <v>20221107</v>
      </c>
      <c r="F63" s="0" t="n">
        <v>20221103</v>
      </c>
      <c r="G63" s="0" t="n">
        <v>4</v>
      </c>
      <c r="H63" s="0" t="n">
        <v>1</v>
      </c>
      <c r="I63" s="0" t="s">
        <v>354</v>
      </c>
      <c r="J63" s="0" t="s">
        <v>476</v>
      </c>
      <c r="L63" s="1" t="s">
        <v>477</v>
      </c>
      <c r="M63" s="0" t="s">
        <v>478</v>
      </c>
      <c r="N63" s="0" t="s">
        <v>479</v>
      </c>
      <c r="O63" s="2" t="s">
        <v>467</v>
      </c>
      <c r="P63" s="2" t="s">
        <v>135</v>
      </c>
      <c r="Q63" s="0" t="n">
        <v>4</v>
      </c>
      <c r="R63" s="0" t="n">
        <v>2</v>
      </c>
      <c r="S63" s="0" t="s">
        <v>102</v>
      </c>
      <c r="T63" s="0" t="n">
        <v>12</v>
      </c>
      <c r="U63" s="0" t="s">
        <v>24</v>
      </c>
      <c r="V63" s="0" t="s">
        <v>24</v>
      </c>
      <c r="W63" s="0" t="str">
        <f aca="false">CONCATENATE(M63," ",N63)</f>
        <v>Emily Medvedeff</v>
      </c>
      <c r="X63" s="0" t="str">
        <f aca="false">CONCATENATE(YEAR(O63),IF(MONTH(O63)&lt;10,"0",""),MONTH(O63),IF(DAY(O63)&lt;10,"0",""),DAY(O63))</f>
        <v>20221103</v>
      </c>
      <c r="Y63" s="0" t="str">
        <f aca="false">CONCATENATE(YEAR(P63),IF(MONTH(P63)&lt;10,"0",""),MONTH(P63),IF(DAY(P63)&lt;10,"0",""),DAY(P63))</f>
        <v>20221107</v>
      </c>
      <c r="Z63" s="0" t="str">
        <f aca="false">CONCATENATE("('",W63,"','",X63,"','",Y63,"','",T63,"','20221022'),")</f>
        <v>('Emily Medvedeff','20221103','20221107','12','20221022'),</v>
      </c>
    </row>
    <row r="64" customFormat="false" ht="12.8" hidden="false" customHeight="false" outlineLevel="0" collapsed="false">
      <c r="A64" s="0" t="str">
        <f aca="false">VLOOKUP(B64,products!$B$2:$D$113,3,0)</f>
        <v>Gede Buwana Mahartapa</v>
      </c>
      <c r="B64" s="0" t="n">
        <v>15611</v>
      </c>
      <c r="C64" s="0" t="n">
        <v>2</v>
      </c>
      <c r="D64" s="0" t="s">
        <v>480</v>
      </c>
      <c r="E64" s="0" t="n">
        <v>20221105</v>
      </c>
      <c r="F64" s="0" t="n">
        <v>20221101</v>
      </c>
      <c r="G64" s="0" t="n">
        <v>4</v>
      </c>
      <c r="H64" s="0" t="n">
        <v>1</v>
      </c>
      <c r="I64" s="0" t="s">
        <v>341</v>
      </c>
      <c r="J64" s="0" t="s">
        <v>481</v>
      </c>
      <c r="L64" s="1" t="s">
        <v>482</v>
      </c>
      <c r="M64" s="0" t="s">
        <v>483</v>
      </c>
      <c r="N64" s="0" t="s">
        <v>484</v>
      </c>
      <c r="O64" s="2" t="s">
        <v>453</v>
      </c>
      <c r="P64" s="2" t="s">
        <v>36</v>
      </c>
      <c r="Q64" s="0" t="n">
        <v>4</v>
      </c>
      <c r="R64" s="0" t="n">
        <v>1</v>
      </c>
      <c r="S64" s="0" t="s">
        <v>23</v>
      </c>
      <c r="T64" s="0" t="n">
        <v>2</v>
      </c>
      <c r="U64" s="0" t="s">
        <v>24</v>
      </c>
      <c r="V64" s="0" t="s">
        <v>24</v>
      </c>
      <c r="W64" s="0" t="str">
        <f aca="false">CONCATENATE(M64," ",N64)</f>
        <v>Gede Buwana Mahartapa</v>
      </c>
      <c r="X64" s="0" t="str">
        <f aca="false">CONCATENATE(YEAR(O64),IF(MONTH(O64)&lt;10,"0",""),MONTH(O64),IF(DAY(O64)&lt;10,"0",""),DAY(O64))</f>
        <v>20221101</v>
      </c>
      <c r="Y64" s="0" t="str">
        <f aca="false">CONCATENATE(YEAR(P64),IF(MONTH(P64)&lt;10,"0",""),MONTH(P64),IF(DAY(P64)&lt;10,"0",""),DAY(P64))</f>
        <v>20221105</v>
      </c>
      <c r="Z64" s="0" t="str">
        <f aca="false">CONCATENATE("('",W64,"','",X64,"','",Y64,"','",T64,"','20221022'),")</f>
        <v>('Gede Buwana Mahartapa','20221101','20221105','2','20221022'),</v>
      </c>
    </row>
    <row r="65" customFormat="false" ht="12.8" hidden="false" customHeight="false" outlineLevel="0" collapsed="false">
      <c r="A65" s="0" t="str">
        <f aca="false">VLOOKUP(B65,products!$B$2:$D$113,3,0)</f>
        <v>Thanh Ta</v>
      </c>
      <c r="B65" s="0" t="n">
        <v>15587</v>
      </c>
      <c r="C65" s="0" t="n">
        <v>10</v>
      </c>
      <c r="D65" s="0" t="s">
        <v>485</v>
      </c>
      <c r="E65" s="0" t="n">
        <v>20221102</v>
      </c>
      <c r="F65" s="0" t="n">
        <v>20221028</v>
      </c>
      <c r="G65" s="0" t="n">
        <v>5</v>
      </c>
      <c r="H65" s="0" t="n">
        <v>1</v>
      </c>
      <c r="I65" s="0" t="s">
        <v>341</v>
      </c>
      <c r="J65" s="0" t="s">
        <v>486</v>
      </c>
      <c r="L65" s="1" t="s">
        <v>487</v>
      </c>
      <c r="M65" s="0" t="s">
        <v>488</v>
      </c>
      <c r="N65" s="0" t="s">
        <v>489</v>
      </c>
      <c r="O65" s="2" t="s">
        <v>490</v>
      </c>
      <c r="P65" s="2" t="s">
        <v>491</v>
      </c>
      <c r="Q65" s="0" t="n">
        <v>5</v>
      </c>
      <c r="R65" s="0" t="n">
        <v>1</v>
      </c>
      <c r="S65" s="0" t="s">
        <v>23</v>
      </c>
      <c r="T65" s="0" t="n">
        <v>10</v>
      </c>
      <c r="U65" s="0" t="s">
        <v>24</v>
      </c>
      <c r="V65" s="0" t="s">
        <v>24</v>
      </c>
      <c r="W65" s="0" t="str">
        <f aca="false">CONCATENATE(M65," ",N65)</f>
        <v>Thanh Ta</v>
      </c>
      <c r="X65" s="0" t="str">
        <f aca="false">CONCATENATE(YEAR(O65),IF(MONTH(O65)&lt;10,"0",""),MONTH(O65),IF(DAY(O65)&lt;10,"0",""),DAY(O65))</f>
        <v>20221028</v>
      </c>
      <c r="Y65" s="0" t="str">
        <f aca="false">CONCATENATE(YEAR(P65),IF(MONTH(P65)&lt;10,"0",""),MONTH(P65),IF(DAY(P65)&lt;10,"0",""),DAY(P65))</f>
        <v>20221102</v>
      </c>
      <c r="Z65" s="0" t="str">
        <f aca="false">CONCATENATE("('",W65,"','",X65,"','",Y65,"','",T65,"','20221022'),")</f>
        <v>('Thanh Ta','20221028','20221102','10','20221022'),</v>
      </c>
    </row>
    <row r="66" customFormat="false" ht="12.8" hidden="false" customHeight="false" outlineLevel="0" collapsed="false">
      <c r="A66" s="0" t="str">
        <f aca="false">VLOOKUP(B66,products!$B$2:$D$113,3,0)</f>
        <v>Andy Tran</v>
      </c>
      <c r="B66" s="0" t="n">
        <v>15284</v>
      </c>
      <c r="C66" s="0" t="n">
        <v>4</v>
      </c>
      <c r="D66" s="0" t="s">
        <v>492</v>
      </c>
      <c r="E66" s="0" t="n">
        <v>20221101</v>
      </c>
      <c r="F66" s="0" t="n">
        <v>20221020</v>
      </c>
      <c r="G66" s="0" t="n">
        <v>12</v>
      </c>
      <c r="H66" s="0" t="n">
        <v>1</v>
      </c>
      <c r="I66" s="0" t="s">
        <v>341</v>
      </c>
      <c r="J66" s="0" t="s">
        <v>493</v>
      </c>
      <c r="L66" s="1" t="s">
        <v>494</v>
      </c>
      <c r="M66" s="0" t="s">
        <v>495</v>
      </c>
      <c r="N66" s="0" t="s">
        <v>496</v>
      </c>
      <c r="O66" s="2" t="s">
        <v>497</v>
      </c>
      <c r="P66" s="2" t="s">
        <v>453</v>
      </c>
      <c r="Q66" s="0" t="n">
        <v>12</v>
      </c>
      <c r="R66" s="0" t="n">
        <v>1</v>
      </c>
      <c r="S66" s="0" t="s">
        <v>23</v>
      </c>
      <c r="T66" s="0" t="n">
        <v>4</v>
      </c>
      <c r="U66" s="0" t="s">
        <v>121</v>
      </c>
      <c r="V66" s="0" t="s">
        <v>24</v>
      </c>
      <c r="W66" s="0" t="str">
        <f aca="false">CONCATENATE(M66," ",N66)</f>
        <v>Andy Tran</v>
      </c>
      <c r="X66" s="0" t="str">
        <f aca="false">CONCATENATE(YEAR(O66),IF(MONTH(O66)&lt;10,"0",""),MONTH(O66),IF(DAY(O66)&lt;10,"0",""),DAY(O66))</f>
        <v>20221020</v>
      </c>
      <c r="Y66" s="0" t="str">
        <f aca="false">CONCATENATE(YEAR(P66),IF(MONTH(P66)&lt;10,"0",""),MONTH(P66),IF(DAY(P66)&lt;10,"0",""),DAY(P66))</f>
        <v>20221101</v>
      </c>
      <c r="Z66" s="0" t="str">
        <f aca="false">CONCATENATE("('",W66,"','",X66,"','",Y66,"','",T66,"','20221022'),")</f>
        <v>('Andy Tran','20221020','20221101','4','20221022'),</v>
      </c>
    </row>
    <row r="67" customFormat="false" ht="12.8" hidden="false" customHeight="false" outlineLevel="0" collapsed="false">
      <c r="A67" s="0" t="str">
        <f aca="false">VLOOKUP(B67,products!$B$2:$D$113,3,0)</f>
        <v>Abi Hakim</v>
      </c>
      <c r="B67" s="0" t="n">
        <v>15303</v>
      </c>
      <c r="C67" s="0" t="n">
        <v>9</v>
      </c>
      <c r="D67" s="0" t="s">
        <v>498</v>
      </c>
      <c r="E67" s="0" t="n">
        <v>20221031</v>
      </c>
      <c r="F67" s="0" t="n">
        <v>20221028</v>
      </c>
      <c r="G67" s="0" t="n">
        <v>3</v>
      </c>
      <c r="H67" s="0" t="n">
        <v>1</v>
      </c>
      <c r="I67" s="0" t="s">
        <v>359</v>
      </c>
      <c r="J67" s="0" t="s">
        <v>499</v>
      </c>
      <c r="L67" s="1" t="n">
        <v>754443681</v>
      </c>
      <c r="M67" s="0" t="s">
        <v>500</v>
      </c>
      <c r="N67" s="0" t="s">
        <v>501</v>
      </c>
      <c r="O67" s="2" t="s">
        <v>490</v>
      </c>
      <c r="P67" s="2" t="s">
        <v>502</v>
      </c>
      <c r="Q67" s="0" t="n">
        <v>3</v>
      </c>
      <c r="R67" s="0" t="n">
        <v>4</v>
      </c>
      <c r="S67" s="0" t="s">
        <v>61</v>
      </c>
      <c r="T67" s="0" t="n">
        <v>9</v>
      </c>
      <c r="U67" s="0" t="s">
        <v>24</v>
      </c>
      <c r="V67" s="0" t="s">
        <v>24</v>
      </c>
      <c r="W67" s="0" t="str">
        <f aca="false">CONCATENATE(M67," ",N67)</f>
        <v>Abi Hakim</v>
      </c>
      <c r="X67" s="0" t="str">
        <f aca="false">CONCATENATE(YEAR(O67),IF(MONTH(O67)&lt;10,"0",""),MONTH(O67),IF(DAY(O67)&lt;10,"0",""),DAY(O67))</f>
        <v>20221028</v>
      </c>
      <c r="Y67" s="0" t="str">
        <f aca="false">CONCATENATE(YEAR(P67),IF(MONTH(P67)&lt;10,"0",""),MONTH(P67),IF(DAY(P67)&lt;10,"0",""),DAY(P67))</f>
        <v>20221031</v>
      </c>
      <c r="Z67" s="0" t="str">
        <f aca="false">CONCATENATE("('",W67,"','",X67,"','",Y67,"','",T67,"','20221022'),")</f>
        <v>('Abi Hakim','20221028','20221031','9','20221022'),</v>
      </c>
    </row>
    <row r="68" customFormat="false" ht="12.8" hidden="false" customHeight="false" outlineLevel="0" collapsed="false">
      <c r="A68" s="0" t="str">
        <f aca="false">VLOOKUP(B68,products!$B$2:$D$113,3,0)</f>
        <v>Caesar Dominic Lindog</v>
      </c>
      <c r="B68" s="0" t="n">
        <v>15474</v>
      </c>
      <c r="C68" s="0" t="n">
        <v>16</v>
      </c>
      <c r="D68" s="0" t="s">
        <v>503</v>
      </c>
      <c r="E68" s="0" t="n">
        <v>20221028</v>
      </c>
      <c r="F68" s="0" t="n">
        <v>20221027</v>
      </c>
      <c r="G68" s="0" t="n">
        <v>1</v>
      </c>
      <c r="H68" s="0" t="n">
        <v>1</v>
      </c>
      <c r="I68" s="0" t="s">
        <v>341</v>
      </c>
      <c r="J68" s="0" t="s">
        <v>504</v>
      </c>
      <c r="K68" s="0" t="str">
        <f aca="false">IF(MONTH(O68)&lt;10,"0","")</f>
        <v/>
      </c>
      <c r="L68" s="1" t="s">
        <v>505</v>
      </c>
      <c r="M68" s="0" t="s">
        <v>506</v>
      </c>
      <c r="N68" s="0" t="s">
        <v>507</v>
      </c>
      <c r="O68" s="2" t="s">
        <v>490</v>
      </c>
      <c r="P68" s="2" t="s">
        <v>502</v>
      </c>
      <c r="Q68" s="0" t="n">
        <v>3</v>
      </c>
      <c r="R68" s="0" t="n">
        <v>1</v>
      </c>
      <c r="S68" s="0" t="s">
        <v>23</v>
      </c>
      <c r="T68" s="0" t="n">
        <v>16</v>
      </c>
      <c r="U68" s="0" t="s">
        <v>24</v>
      </c>
      <c r="V68" s="0" t="s">
        <v>24</v>
      </c>
      <c r="W68" s="0" t="str">
        <f aca="false">CONCATENATE(M68," ",N68)</f>
        <v>Caesar Dominic Lindog</v>
      </c>
      <c r="X68" s="0" t="str">
        <f aca="false">CONCATENATE(YEAR(O68),IF(MONTH(O68)&lt;10,"0",""),MONTH(O68),IF(DAY(O68)&lt;10,"0",""),DAY(O68))</f>
        <v>20221028</v>
      </c>
      <c r="Y68" s="0" t="str">
        <f aca="false">CONCATENATE(YEAR(P68),IF(MONTH(P68)&lt;10,"0",""),MONTH(P68),IF(DAY(P68)&lt;10,"0",""),DAY(P68))</f>
        <v>20221031</v>
      </c>
      <c r="Z68" s="0" t="str">
        <f aca="false">CONCATENATE("('",W68,"','",X68,"','",Y68,"','",T68,"','20221022'),")</f>
        <v>('Caesar Dominic Lindog','20221028','20221031','16','20221022'),</v>
      </c>
    </row>
    <row r="69" customFormat="false" ht="12.8" hidden="false" customHeight="false" outlineLevel="0" collapsed="false">
      <c r="A69" s="0" t="str">
        <f aca="false">VLOOKUP(B69,products!$B$2:$D$113,3,0)</f>
        <v>Fabian Chan</v>
      </c>
      <c r="B69" s="0" t="n">
        <v>15545</v>
      </c>
      <c r="C69" s="0" t="n">
        <v>3</v>
      </c>
      <c r="D69" s="0" t="s">
        <v>508</v>
      </c>
      <c r="E69" s="0" t="n">
        <v>20221031</v>
      </c>
      <c r="F69" s="0" t="n">
        <v>20221029</v>
      </c>
      <c r="G69" s="0" t="n">
        <v>2</v>
      </c>
      <c r="H69" s="0" t="n">
        <v>1</v>
      </c>
      <c r="I69" s="0" t="s">
        <v>354</v>
      </c>
      <c r="J69" s="0" t="s">
        <v>509</v>
      </c>
      <c r="L69" s="1" t="s">
        <v>510</v>
      </c>
      <c r="M69" s="0" t="s">
        <v>511</v>
      </c>
      <c r="N69" s="0" t="s">
        <v>167</v>
      </c>
      <c r="O69" s="2" t="s">
        <v>512</v>
      </c>
      <c r="P69" s="2" t="s">
        <v>502</v>
      </c>
      <c r="Q69" s="0" t="n">
        <v>2</v>
      </c>
      <c r="R69" s="0" t="n">
        <v>2</v>
      </c>
      <c r="S69" s="0" t="s">
        <v>102</v>
      </c>
      <c r="T69" s="0" t="n">
        <v>3</v>
      </c>
      <c r="U69" s="0" t="s">
        <v>24</v>
      </c>
      <c r="V69" s="0" t="s">
        <v>24</v>
      </c>
      <c r="W69" s="0" t="str">
        <f aca="false">CONCATENATE(M69," ",N69)</f>
        <v>Fabian Chan</v>
      </c>
      <c r="X69" s="0" t="str">
        <f aca="false">CONCATENATE(YEAR(O69),IF(MONTH(O69)&lt;10,"0",""),MONTH(O69),IF(DAY(O69)&lt;10,"0",""),DAY(O69))</f>
        <v>20221029</v>
      </c>
      <c r="Y69" s="0" t="str">
        <f aca="false">CONCATENATE(YEAR(P69),IF(MONTH(P69)&lt;10,"0",""),MONTH(P69),IF(DAY(P69)&lt;10,"0",""),DAY(P69))</f>
        <v>20221031</v>
      </c>
      <c r="Z69" s="0" t="str">
        <f aca="false">CONCATENATE("('",W69,"','",X69,"','",Y69,"','",T69,"','20221022'),")</f>
        <v>('Fabian Chan','20221029','20221031','3','20221022'),</v>
      </c>
    </row>
    <row r="70" customFormat="false" ht="12.8" hidden="false" customHeight="false" outlineLevel="0" collapsed="false">
      <c r="A70" s="0" t="str">
        <f aca="false">VLOOKUP(B70,products!$B$2:$D$113,3,0)</f>
        <v>Louise Tan</v>
      </c>
      <c r="B70" s="0" t="n">
        <v>15643</v>
      </c>
      <c r="C70" s="0" t="n">
        <v>6</v>
      </c>
      <c r="D70" s="0" t="s">
        <v>513</v>
      </c>
      <c r="E70" s="0" t="n">
        <v>20221031</v>
      </c>
      <c r="F70" s="0" t="n">
        <v>20221030</v>
      </c>
      <c r="G70" s="0" t="n">
        <v>1</v>
      </c>
      <c r="H70" s="0" t="n">
        <v>1</v>
      </c>
      <c r="I70" s="0" t="s">
        <v>341</v>
      </c>
      <c r="J70" s="0" t="s">
        <v>514</v>
      </c>
      <c r="L70" s="1" t="n">
        <v>2030148543</v>
      </c>
      <c r="M70" s="0" t="s">
        <v>515</v>
      </c>
      <c r="N70" s="0" t="s">
        <v>516</v>
      </c>
      <c r="O70" s="2" t="s">
        <v>517</v>
      </c>
      <c r="P70" s="2" t="s">
        <v>502</v>
      </c>
      <c r="Q70" s="0" t="n">
        <v>1</v>
      </c>
      <c r="R70" s="0" t="n">
        <v>1</v>
      </c>
      <c r="S70" s="0" t="s">
        <v>23</v>
      </c>
      <c r="T70" s="0" t="n">
        <v>14</v>
      </c>
      <c r="U70" s="0" t="s">
        <v>24</v>
      </c>
      <c r="V70" s="0" t="s">
        <v>24</v>
      </c>
      <c r="W70" s="0" t="str">
        <f aca="false">CONCATENATE(M70," ",N70)</f>
        <v>Louise Tan</v>
      </c>
      <c r="X70" s="0" t="str">
        <f aca="false">CONCATENATE(YEAR(O70),IF(MONTH(O70)&lt;10,"0",""),MONTH(O70),IF(DAY(O70)&lt;10,"0",""),DAY(O70))</f>
        <v>20221030</v>
      </c>
      <c r="Y70" s="0" t="str">
        <f aca="false">CONCATENATE(YEAR(P70),IF(MONTH(P70)&lt;10,"0",""),MONTH(P70),IF(DAY(P70)&lt;10,"0",""),DAY(P70))</f>
        <v>20221031</v>
      </c>
      <c r="Z70" s="0" t="str">
        <f aca="false">CONCATENATE("('",W70,"','",X70,"','",Y70,"','",T70,"','20221022'),")</f>
        <v>('Louise Tan','20221030','20221031','14','20221022'),</v>
      </c>
    </row>
    <row r="71" customFormat="false" ht="12.8" hidden="false" customHeight="false" outlineLevel="0" collapsed="false">
      <c r="A71" s="0" t="str">
        <f aca="false">VLOOKUP(B71,products!$B$2:$D$113,3,0)</f>
        <v>Paulo Camerino</v>
      </c>
      <c r="B71" s="0" t="n">
        <v>15558</v>
      </c>
      <c r="C71" s="0" t="n">
        <v>11</v>
      </c>
      <c r="D71" s="0" t="s">
        <v>518</v>
      </c>
      <c r="E71" s="0" t="n">
        <v>20221031</v>
      </c>
      <c r="F71" s="0" t="n">
        <v>20221024</v>
      </c>
      <c r="G71" s="0" t="n">
        <v>7</v>
      </c>
      <c r="H71" s="0" t="n">
        <v>1</v>
      </c>
      <c r="I71" s="0" t="s">
        <v>341</v>
      </c>
      <c r="J71" s="0" t="s">
        <v>519</v>
      </c>
      <c r="L71" s="1" t="s">
        <v>520</v>
      </c>
      <c r="M71" s="0" t="s">
        <v>521</v>
      </c>
      <c r="N71" s="0" t="s">
        <v>522</v>
      </c>
      <c r="O71" s="2" t="s">
        <v>523</v>
      </c>
      <c r="P71" s="2" t="s">
        <v>502</v>
      </c>
      <c r="Q71" s="0" t="n">
        <v>7</v>
      </c>
      <c r="R71" s="0" t="n">
        <v>1</v>
      </c>
      <c r="S71" s="0" t="s">
        <v>23</v>
      </c>
      <c r="T71" s="0" t="n">
        <v>11</v>
      </c>
      <c r="U71" s="0" t="s">
        <v>24</v>
      </c>
      <c r="V71" s="0" t="s">
        <v>24</v>
      </c>
      <c r="W71" s="0" t="str">
        <f aca="false">CONCATENATE(M71," ",N71)</f>
        <v>Paulo Camerino</v>
      </c>
      <c r="X71" s="0" t="str">
        <f aca="false">CONCATENATE(YEAR(O71),IF(MONTH(O71)&lt;10,"0",""),MONTH(O71),IF(DAY(O71)&lt;10,"0",""),DAY(O71))</f>
        <v>20221024</v>
      </c>
      <c r="Y71" s="0" t="str">
        <f aca="false">CONCATENATE(YEAR(P71),IF(MONTH(P71)&lt;10,"0",""),MONTH(P71),IF(DAY(P71)&lt;10,"0",""),DAY(P71))</f>
        <v>20221031</v>
      </c>
      <c r="Z71" s="0" t="str">
        <f aca="false">CONCATENATE("('",W71,"','",X71,"','",Y71,"','",T71,"','20221022'),")</f>
        <v>('Paulo Camerino','20221024','20221031','11','20221022'),</v>
      </c>
    </row>
    <row r="72" customFormat="false" ht="12.8" hidden="false" customHeight="false" outlineLevel="0" collapsed="false">
      <c r="A72" s="0" t="str">
        <f aca="false">VLOOKUP(B72,products!$B$2:$D$113,3,0)</f>
        <v>Gary Leonard</v>
      </c>
      <c r="B72" s="0" t="n">
        <v>15591</v>
      </c>
      <c r="C72" s="0" t="n">
        <v>7</v>
      </c>
      <c r="D72" s="0" t="s">
        <v>524</v>
      </c>
      <c r="E72" s="0" t="n">
        <v>20221030</v>
      </c>
      <c r="F72" s="0" t="n">
        <v>20221028</v>
      </c>
      <c r="G72" s="0" t="n">
        <v>2</v>
      </c>
      <c r="H72" s="0" t="n">
        <v>1</v>
      </c>
      <c r="I72" s="0" t="s">
        <v>354</v>
      </c>
      <c r="J72" s="0" t="s">
        <v>525</v>
      </c>
      <c r="L72" s="1" t="s">
        <v>526</v>
      </c>
      <c r="M72" s="0" t="s">
        <v>138</v>
      </c>
      <c r="N72" s="0" t="s">
        <v>139</v>
      </c>
      <c r="O72" s="2" t="s">
        <v>490</v>
      </c>
      <c r="P72" s="2" t="s">
        <v>517</v>
      </c>
      <c r="Q72" s="0" t="n">
        <v>2</v>
      </c>
      <c r="R72" s="0" t="n">
        <v>2</v>
      </c>
      <c r="S72" s="0" t="s">
        <v>116</v>
      </c>
      <c r="T72" s="0" t="n">
        <v>7</v>
      </c>
      <c r="U72" s="0" t="s">
        <v>24</v>
      </c>
      <c r="V72" s="0" t="s">
        <v>24</v>
      </c>
      <c r="W72" s="0" t="str">
        <f aca="false">CONCATENATE(M72," ",N72)</f>
        <v>Gary Leonard</v>
      </c>
      <c r="X72" s="0" t="str">
        <f aca="false">CONCATENATE(YEAR(O72),IF(MONTH(O72)&lt;10,"0",""),MONTH(O72),IF(DAY(O72)&lt;10,"0",""),DAY(O72))</f>
        <v>20221028</v>
      </c>
      <c r="Y72" s="0" t="str">
        <f aca="false">CONCATENATE(YEAR(P72),IF(MONTH(P72)&lt;10,"0",""),MONTH(P72),IF(DAY(P72)&lt;10,"0",""),DAY(P72))</f>
        <v>20221030</v>
      </c>
      <c r="Z72" s="0" t="str">
        <f aca="false">CONCATENATE("('",W72,"','",X72,"','",Y72,"','",T72,"','20221022'),")</f>
        <v>('Gary Leonard','20221028','20221030','7','20221022'),</v>
      </c>
    </row>
    <row r="73" customFormat="false" ht="12.8" hidden="false" customHeight="false" outlineLevel="0" collapsed="false">
      <c r="A73" s="0" t="str">
        <f aca="false">VLOOKUP(B73,products!$B$2:$D$113,3,0)</f>
        <v>HOANG BUI TRAN</v>
      </c>
      <c r="B73" s="0" t="n">
        <v>15576</v>
      </c>
      <c r="C73" s="0" t="n">
        <v>3</v>
      </c>
      <c r="D73" s="0" t="s">
        <v>353</v>
      </c>
      <c r="E73" s="0" t="n">
        <v>20230102</v>
      </c>
      <c r="F73" s="0" t="n">
        <v>20221231</v>
      </c>
      <c r="G73" s="0" t="n">
        <v>2</v>
      </c>
      <c r="H73" s="0" t="n">
        <v>1</v>
      </c>
      <c r="I73" s="0" t="s">
        <v>354</v>
      </c>
      <c r="J73" s="0" t="s">
        <v>527</v>
      </c>
      <c r="L73" s="6" t="s">
        <v>528</v>
      </c>
      <c r="M73" s="0" t="s">
        <v>529</v>
      </c>
      <c r="N73" s="0" t="s">
        <v>265</v>
      </c>
      <c r="O73" s="2" t="s">
        <v>530</v>
      </c>
      <c r="P73" s="2" t="s">
        <v>517</v>
      </c>
      <c r="Q73" s="0" t="n">
        <v>4</v>
      </c>
      <c r="R73" s="0" t="n">
        <v>2</v>
      </c>
      <c r="S73" s="4" t="s">
        <v>102</v>
      </c>
      <c r="T73" s="0" t="n">
        <v>5</v>
      </c>
      <c r="U73" s="0" t="s">
        <v>24</v>
      </c>
      <c r="V73" s="0" t="s">
        <v>24</v>
      </c>
      <c r="W73" s="0" t="str">
        <f aca="false">CONCATENATE(M73," ",N73)</f>
        <v>Hoang Nguyen</v>
      </c>
      <c r="X73" s="0" t="str">
        <f aca="false">CONCATENATE(YEAR(O73),IF(MONTH(O73)&lt;10,"0",""),MONTH(O73),IF(DAY(O73)&lt;10,"0",""),DAY(O73))</f>
        <v>20221026</v>
      </c>
      <c r="Y73" s="0" t="str">
        <f aca="false">CONCATENATE(YEAR(P73),IF(MONTH(P73)&lt;10,"0",""),MONTH(P73),IF(DAY(P73)&lt;10,"0",""),DAY(P73))</f>
        <v>20221030</v>
      </c>
      <c r="Z73" s="0" t="str">
        <f aca="false">CONCATENATE("('",W73,"','",X73,"','",Y73,"','",T73,"','20221022'),")</f>
        <v>('Hoang Nguyen','20221026','20221030','5','20221022'),</v>
      </c>
    </row>
    <row r="74" customFormat="false" ht="12.8" hidden="false" customHeight="false" outlineLevel="0" collapsed="false">
      <c r="A74" s="0" t="str">
        <f aca="false">VLOOKUP(B74,products!$B$2:$D$113,3,0)</f>
        <v>Mark Murphy</v>
      </c>
      <c r="B74" s="0" t="n">
        <v>15568</v>
      </c>
      <c r="C74" s="0" t="n">
        <v>12</v>
      </c>
      <c r="D74" s="0" t="s">
        <v>531</v>
      </c>
      <c r="E74" s="0" t="n">
        <v>20221030</v>
      </c>
      <c r="F74" s="0" t="n">
        <v>20221026</v>
      </c>
      <c r="G74" s="0" t="n">
        <v>4</v>
      </c>
      <c r="H74" s="0" t="n">
        <v>1</v>
      </c>
      <c r="I74" s="0" t="s">
        <v>354</v>
      </c>
      <c r="J74" s="0" t="s">
        <v>532</v>
      </c>
      <c r="L74" s="1" t="n">
        <v>2574866524</v>
      </c>
      <c r="M74" s="0" t="s">
        <v>533</v>
      </c>
      <c r="N74" s="0" t="s">
        <v>534</v>
      </c>
      <c r="O74" s="2" t="s">
        <v>530</v>
      </c>
      <c r="P74" s="2" t="s">
        <v>517</v>
      </c>
      <c r="Q74" s="0" t="n">
        <v>4</v>
      </c>
      <c r="R74" s="0" t="n">
        <v>2</v>
      </c>
      <c r="S74" s="0" t="s">
        <v>102</v>
      </c>
      <c r="T74" s="0" t="n">
        <v>12</v>
      </c>
      <c r="U74" s="0" t="s">
        <v>24</v>
      </c>
      <c r="V74" s="0" t="s">
        <v>24</v>
      </c>
      <c r="W74" s="0" t="str">
        <f aca="false">CONCATENATE(M74," ",N74)</f>
        <v>Mark Murphy</v>
      </c>
      <c r="X74" s="0" t="str">
        <f aca="false">CONCATENATE(YEAR(O74),IF(MONTH(O74)&lt;10,"0",""),MONTH(O74),IF(DAY(O74)&lt;10,"0",""),DAY(O74))</f>
        <v>20221026</v>
      </c>
      <c r="Y74" s="0" t="str">
        <f aca="false">CONCATENATE(YEAR(P74),IF(MONTH(P74)&lt;10,"0",""),MONTH(P74),IF(DAY(P74)&lt;10,"0",""),DAY(P74))</f>
        <v>20221030</v>
      </c>
      <c r="Z74" s="0" t="str">
        <f aca="false">CONCATENATE("('",W74,"','",X74,"','",Y74,"','",T74,"','20221022'),")</f>
        <v>('Mark Murphy','20221026','20221030','12','20221022'),</v>
      </c>
    </row>
    <row r="75" customFormat="false" ht="12.8" hidden="false" customHeight="false" outlineLevel="0" collapsed="false">
      <c r="A75" s="0" t="str">
        <f aca="false">VLOOKUP(B75,products!$B$2:$D$113,3,0)</f>
        <v>Ng JiaJin</v>
      </c>
      <c r="B75" s="0" t="n">
        <v>15550</v>
      </c>
      <c r="C75" s="0" t="n">
        <v>6</v>
      </c>
      <c r="D75" s="0" t="s">
        <v>535</v>
      </c>
      <c r="E75" s="0" t="n">
        <v>20221030</v>
      </c>
      <c r="F75" s="0" t="n">
        <v>20221029</v>
      </c>
      <c r="G75" s="0" t="n">
        <v>1</v>
      </c>
      <c r="H75" s="0" t="n">
        <v>1</v>
      </c>
      <c r="I75" s="0" t="s">
        <v>341</v>
      </c>
      <c r="J75" s="0" t="s">
        <v>536</v>
      </c>
      <c r="L75" s="1" t="s">
        <v>537</v>
      </c>
      <c r="M75" s="0" t="s">
        <v>538</v>
      </c>
      <c r="N75" s="0" t="s">
        <v>539</v>
      </c>
      <c r="O75" s="2" t="s">
        <v>512</v>
      </c>
      <c r="P75" s="2" t="s">
        <v>517</v>
      </c>
      <c r="Q75" s="0" t="n">
        <v>1</v>
      </c>
      <c r="R75" s="0" t="n">
        <v>1</v>
      </c>
      <c r="S75" s="0" t="s">
        <v>23</v>
      </c>
      <c r="T75" s="0" t="n">
        <v>6</v>
      </c>
      <c r="U75" s="0" t="s">
        <v>24</v>
      </c>
      <c r="V75" s="0" t="s">
        <v>24</v>
      </c>
      <c r="W75" s="0" t="str">
        <f aca="false">CONCATENATE(M75," ",N75)</f>
        <v>Ng JiaJin</v>
      </c>
      <c r="X75" s="0" t="str">
        <f aca="false">CONCATENATE(YEAR(O75),IF(MONTH(O75)&lt;10,"0",""),MONTH(O75),IF(DAY(O75)&lt;10,"0",""),DAY(O75))</f>
        <v>20221029</v>
      </c>
      <c r="Y75" s="0" t="str">
        <f aca="false">CONCATENATE(YEAR(P75),IF(MONTH(P75)&lt;10,"0",""),MONTH(P75),IF(DAY(P75)&lt;10,"0",""),DAY(P75))</f>
        <v>20221030</v>
      </c>
      <c r="Z75" s="0" t="str">
        <f aca="false">CONCATENATE("('",W75,"','",X75,"','",Y75,"','",T75,"','20221022'),")</f>
        <v>('Ng JiaJin','20221029','20221030','6','20221022'),</v>
      </c>
    </row>
    <row r="76" customFormat="false" ht="12.8" hidden="false" customHeight="false" outlineLevel="0" collapsed="false">
      <c r="A76" s="0" t="str">
        <f aca="false">VLOOKUP(B76,products!$B$2:$D$113,3,0)</f>
        <v>RUNGTHAM CHIEMPITAYANUWAT</v>
      </c>
      <c r="B76" s="0" t="n">
        <v>15393</v>
      </c>
      <c r="C76" s="0" t="n">
        <v>14</v>
      </c>
      <c r="D76" s="0" t="s">
        <v>540</v>
      </c>
      <c r="E76" s="0" t="n">
        <v>20221030</v>
      </c>
      <c r="F76" s="0" t="n">
        <v>20221029</v>
      </c>
      <c r="G76" s="0" t="n">
        <v>1</v>
      </c>
      <c r="H76" s="0" t="n">
        <v>1</v>
      </c>
      <c r="I76" s="0" t="s">
        <v>341</v>
      </c>
      <c r="J76" s="0" t="s">
        <v>541</v>
      </c>
      <c r="L76" s="1" t="n">
        <v>767626853</v>
      </c>
      <c r="M76" s="0" t="s">
        <v>542</v>
      </c>
      <c r="N76" s="0" t="s">
        <v>543</v>
      </c>
      <c r="O76" s="2" t="s">
        <v>512</v>
      </c>
      <c r="P76" s="2" t="s">
        <v>517</v>
      </c>
      <c r="Q76" s="0" t="n">
        <v>1</v>
      </c>
      <c r="R76" s="0" t="n">
        <v>1</v>
      </c>
      <c r="S76" s="0" t="s">
        <v>23</v>
      </c>
      <c r="T76" s="0" t="n">
        <v>14</v>
      </c>
      <c r="U76" s="0" t="s">
        <v>24</v>
      </c>
      <c r="V76" s="0" t="s">
        <v>24</v>
      </c>
      <c r="W76" s="0" t="str">
        <f aca="false">CONCATENATE(M76," ",N76)</f>
        <v>RUNGTHAM CHIEMPITAYANUWAT</v>
      </c>
      <c r="X76" s="0" t="str">
        <f aca="false">CONCATENATE(YEAR(O76),IF(MONTH(O76)&lt;10,"0",""),MONTH(O76),IF(DAY(O76)&lt;10,"0",""),DAY(O76))</f>
        <v>20221029</v>
      </c>
      <c r="Y76" s="0" t="str">
        <f aca="false">CONCATENATE(YEAR(P76),IF(MONTH(P76)&lt;10,"0",""),MONTH(P76),IF(DAY(P76)&lt;10,"0",""),DAY(P76))</f>
        <v>20221030</v>
      </c>
      <c r="Z76" s="0" t="str">
        <f aca="false">CONCATENATE("('",W76,"','",X76,"','",Y76,"','",T76,"','20221022'),")</f>
        <v>('RUNGTHAM CHIEMPITAYANUWAT','20221029','20221030','14','20221022'),</v>
      </c>
    </row>
    <row r="77" customFormat="false" ht="12.8" hidden="false" customHeight="false" outlineLevel="0" collapsed="false">
      <c r="A77" s="0" t="str">
        <f aca="false">VLOOKUP(B77,products!$B$2:$D$113,3,0)</f>
        <v>Son Hoang</v>
      </c>
      <c r="B77" s="0" t="n">
        <v>15565</v>
      </c>
      <c r="C77" s="0" t="n">
        <v>15</v>
      </c>
      <c r="D77" s="0" t="s">
        <v>544</v>
      </c>
      <c r="E77" s="0" t="n">
        <v>20221030</v>
      </c>
      <c r="F77" s="0" t="n">
        <v>20221027</v>
      </c>
      <c r="G77" s="0" t="n">
        <v>3</v>
      </c>
      <c r="H77" s="0" t="n">
        <v>1</v>
      </c>
      <c r="I77" s="0" t="s">
        <v>384</v>
      </c>
      <c r="J77" s="0" t="s">
        <v>545</v>
      </c>
      <c r="L77" s="1" t="s">
        <v>546</v>
      </c>
      <c r="M77" s="0" t="s">
        <v>547</v>
      </c>
      <c r="N77" s="0" t="s">
        <v>529</v>
      </c>
      <c r="O77" s="2" t="s">
        <v>548</v>
      </c>
      <c r="P77" s="2" t="s">
        <v>517</v>
      </c>
      <c r="Q77" s="0" t="n">
        <v>3</v>
      </c>
      <c r="R77" s="0" t="n">
        <v>3</v>
      </c>
      <c r="S77" s="0" t="s">
        <v>116</v>
      </c>
      <c r="T77" s="0" t="n">
        <v>15</v>
      </c>
      <c r="U77" s="0" t="s">
        <v>24</v>
      </c>
      <c r="V77" s="0" t="s">
        <v>24</v>
      </c>
      <c r="W77" s="0" t="str">
        <f aca="false">CONCATENATE(M77," ",N77)</f>
        <v>Son Hoang</v>
      </c>
      <c r="X77" s="0" t="str">
        <f aca="false">CONCATENATE(YEAR(O77),IF(MONTH(O77)&lt;10,"0",""),MONTH(O77),IF(DAY(O77)&lt;10,"0",""),DAY(O77))</f>
        <v>20221027</v>
      </c>
      <c r="Y77" s="0" t="str">
        <f aca="false">CONCATENATE(YEAR(P77),IF(MONTH(P77)&lt;10,"0",""),MONTH(P77),IF(DAY(P77)&lt;10,"0",""),DAY(P77))</f>
        <v>20221030</v>
      </c>
      <c r="Z77" s="0" t="str">
        <f aca="false">CONCATENATE("('",W77,"','",X77,"','",Y77,"','",T77,"','20221022'),")</f>
        <v>('Son Hoang','20221027','20221030','15','20221022'),</v>
      </c>
    </row>
    <row r="78" customFormat="false" ht="15" hidden="false" customHeight="false" outlineLevel="0" collapsed="false">
      <c r="A78" s="0" t="str">
        <f aca="false">VLOOKUP(B78,products!$B$2:$D$113,3,0)</f>
        <v>亮 张</v>
      </c>
      <c r="B78" s="0" t="n">
        <v>15424</v>
      </c>
      <c r="C78" s="0" t="n">
        <v>17</v>
      </c>
      <c r="D78" s="5" t="s">
        <v>549</v>
      </c>
      <c r="E78" s="0" t="n">
        <v>20221030</v>
      </c>
      <c r="F78" s="0" t="n">
        <v>20221028</v>
      </c>
      <c r="G78" s="0" t="n">
        <v>2</v>
      </c>
      <c r="H78" s="0" t="n">
        <v>1</v>
      </c>
      <c r="I78" s="0" t="s">
        <v>341</v>
      </c>
      <c r="J78" s="0" t="s">
        <v>550</v>
      </c>
      <c r="L78" s="1" t="s">
        <v>551</v>
      </c>
      <c r="M78" s="5" t="s">
        <v>552</v>
      </c>
      <c r="N78" s="5" t="s">
        <v>553</v>
      </c>
      <c r="O78" s="2" t="s">
        <v>490</v>
      </c>
      <c r="P78" s="2" t="s">
        <v>517</v>
      </c>
      <c r="Q78" s="0" t="n">
        <v>2</v>
      </c>
      <c r="R78" s="0" t="n">
        <v>1</v>
      </c>
      <c r="S78" s="0" t="s">
        <v>23</v>
      </c>
      <c r="T78" s="0" t="n">
        <v>17</v>
      </c>
      <c r="U78" s="0" t="s">
        <v>24</v>
      </c>
      <c r="V78" s="0" t="s">
        <v>24</v>
      </c>
      <c r="W78" s="0" t="str">
        <f aca="false">CONCATENATE(M78," ",N78)</f>
        <v>亮 张</v>
      </c>
      <c r="X78" s="0" t="str">
        <f aca="false">CONCATENATE(YEAR(O78),IF(MONTH(O78)&lt;10,"0",""),MONTH(O78),IF(DAY(O78)&lt;10,"0",""),DAY(O78))</f>
        <v>20221028</v>
      </c>
      <c r="Y78" s="0" t="str">
        <f aca="false">CONCATENATE(YEAR(P78),IF(MONTH(P78)&lt;10,"0",""),MONTH(P78),IF(DAY(P78)&lt;10,"0",""),DAY(P78))</f>
        <v>20221030</v>
      </c>
      <c r="Z78" s="0" t="str">
        <f aca="false">CONCATENATE("('",W78,"','",X78,"','",Y78,"','",T78,"','20221022'),")</f>
        <v>('亮 张','20221028','20221030','17','20221022'),</v>
      </c>
    </row>
    <row r="79" customFormat="false" ht="12.8" hidden="false" customHeight="false" outlineLevel="0" collapsed="false">
      <c r="A79" s="0" t="str">
        <f aca="false">VLOOKUP(B79,products!$B$2:$D$113,3,0)</f>
        <v>Raymond Javier</v>
      </c>
      <c r="B79" s="0" t="n">
        <v>15586</v>
      </c>
      <c r="C79" s="0" t="n">
        <v>3</v>
      </c>
      <c r="D79" s="0" t="s">
        <v>554</v>
      </c>
      <c r="E79" s="0" t="n">
        <v>20221029</v>
      </c>
      <c r="F79" s="0" t="n">
        <v>20221027</v>
      </c>
      <c r="G79" s="0" t="n">
        <v>2</v>
      </c>
      <c r="H79" s="0" t="n">
        <v>1</v>
      </c>
      <c r="I79" s="0" t="s">
        <v>341</v>
      </c>
      <c r="J79" s="0" t="s">
        <v>555</v>
      </c>
      <c r="L79" s="1" t="s">
        <v>556</v>
      </c>
      <c r="M79" s="0" t="s">
        <v>557</v>
      </c>
      <c r="N79" s="0" t="s">
        <v>558</v>
      </c>
      <c r="O79" s="2" t="s">
        <v>548</v>
      </c>
      <c r="P79" s="2" t="s">
        <v>512</v>
      </c>
      <c r="Q79" s="0" t="n">
        <v>2</v>
      </c>
      <c r="R79" s="0" t="n">
        <v>1</v>
      </c>
      <c r="S79" s="0" t="s">
        <v>102</v>
      </c>
      <c r="T79" s="0" t="n">
        <v>3</v>
      </c>
      <c r="U79" s="0" t="s">
        <v>24</v>
      </c>
      <c r="V79" s="0" t="s">
        <v>24</v>
      </c>
      <c r="W79" s="0" t="str">
        <f aca="false">CONCATENATE(M79," ",N79)</f>
        <v>Raymond Javier</v>
      </c>
      <c r="X79" s="0" t="str">
        <f aca="false">CONCATENATE(YEAR(O79),IF(MONTH(O79)&lt;10,"0",""),MONTH(O79),IF(DAY(O79)&lt;10,"0",""),DAY(O79))</f>
        <v>20221027</v>
      </c>
      <c r="Y79" s="0" t="str">
        <f aca="false">CONCATENATE(YEAR(P79),IF(MONTH(P79)&lt;10,"0",""),MONTH(P79),IF(DAY(P79)&lt;10,"0",""),DAY(P79))</f>
        <v>20221029</v>
      </c>
      <c r="Z79" s="0" t="str">
        <f aca="false">CONCATENATE("('",W79,"','",X79,"','",Y79,"','",T79,"','20221022'),")</f>
        <v>('Raymond Javier','20221027','20221029','3','20221022'),</v>
      </c>
    </row>
    <row r="80" customFormat="false" ht="12.8" hidden="false" customHeight="false" outlineLevel="0" collapsed="false">
      <c r="A80" s="0" t="str">
        <f aca="false">VLOOKUP(B80,products!$B$2:$D$113,3,0)</f>
        <v>April Sinkler</v>
      </c>
      <c r="B80" s="0" t="n">
        <v>15341</v>
      </c>
      <c r="C80" s="0" t="n">
        <v>17</v>
      </c>
      <c r="D80" s="0" t="s">
        <v>559</v>
      </c>
      <c r="E80" s="0" t="n">
        <v>20221028</v>
      </c>
      <c r="F80" s="0" t="n">
        <v>20221025</v>
      </c>
      <c r="G80" s="0" t="n">
        <v>3</v>
      </c>
      <c r="H80" s="0" t="n">
        <v>1</v>
      </c>
      <c r="I80" s="0" t="s">
        <v>341</v>
      </c>
      <c r="J80" s="0" t="s">
        <v>560</v>
      </c>
      <c r="K80" s="0" t="str">
        <f aca="false">IF(MONTH(O80)&lt;10,"0","")</f>
        <v/>
      </c>
      <c r="L80" s="1" t="s">
        <v>561</v>
      </c>
      <c r="M80" s="0" t="s">
        <v>562</v>
      </c>
      <c r="N80" s="0" t="s">
        <v>563</v>
      </c>
      <c r="O80" s="2" t="s">
        <v>564</v>
      </c>
      <c r="P80" s="2" t="s">
        <v>490</v>
      </c>
      <c r="Q80" s="0" t="n">
        <v>3</v>
      </c>
      <c r="R80" s="0" t="n">
        <v>1</v>
      </c>
      <c r="S80" s="0" t="s">
        <v>23</v>
      </c>
      <c r="T80" s="0" t="n">
        <v>17</v>
      </c>
      <c r="U80" s="0" t="s">
        <v>24</v>
      </c>
      <c r="V80" s="0" t="s">
        <v>24</v>
      </c>
      <c r="W80" s="0" t="str">
        <f aca="false">CONCATENATE(M80," ",N80)</f>
        <v>April Sinkler</v>
      </c>
      <c r="X80" s="0" t="str">
        <f aca="false">CONCATENATE(YEAR(O80),IF(MONTH(O80)&lt;10,"0",""),MONTH(O80),IF(DAY(O80)&lt;10,"0",""),DAY(O80))</f>
        <v>20221025</v>
      </c>
      <c r="Y80" s="0" t="str">
        <f aca="false">CONCATENATE(YEAR(P80),IF(MONTH(P80)&lt;10,"0",""),MONTH(P80),IF(DAY(P80)&lt;10,"0",""),DAY(P80))</f>
        <v>20221028</v>
      </c>
      <c r="Z80" s="0" t="str">
        <f aca="false">CONCATENATE("('",W80,"','",X80,"','",Y80,"','",T80,"','20221022'),")</f>
        <v>('April Sinkler','20221025','20221028','17','20221022'),</v>
      </c>
    </row>
    <row r="81" customFormat="false" ht="12.8" hidden="false" customHeight="false" outlineLevel="0" collapsed="false">
      <c r="A81" s="0" t="str">
        <f aca="false">VLOOKUP(B81,products!$B$2:$D$113,3,0)</f>
        <v>Caesar Dominic Lindog</v>
      </c>
      <c r="B81" s="0" t="n">
        <v>15475</v>
      </c>
      <c r="C81" s="0" t="n">
        <v>16</v>
      </c>
      <c r="D81" s="0" t="s">
        <v>503</v>
      </c>
      <c r="E81" s="0" t="n">
        <v>20221031</v>
      </c>
      <c r="F81" s="0" t="n">
        <v>20221028</v>
      </c>
      <c r="G81" s="0" t="n">
        <v>3</v>
      </c>
      <c r="H81" s="0" t="n">
        <v>1</v>
      </c>
      <c r="I81" s="0" t="s">
        <v>341</v>
      </c>
      <c r="J81" s="0" t="s">
        <v>565</v>
      </c>
      <c r="K81" s="0" t="str">
        <f aca="false">IF(MONTH(O81)&lt;10,"0","")</f>
        <v/>
      </c>
      <c r="L81" s="1" t="s">
        <v>566</v>
      </c>
      <c r="M81" s="0" t="s">
        <v>506</v>
      </c>
      <c r="N81" s="0" t="s">
        <v>507</v>
      </c>
      <c r="O81" s="2" t="s">
        <v>548</v>
      </c>
      <c r="P81" s="2" t="s">
        <v>490</v>
      </c>
      <c r="Q81" s="0" t="n">
        <v>1</v>
      </c>
      <c r="R81" s="0" t="n">
        <v>1</v>
      </c>
      <c r="S81" s="0" t="s">
        <v>23</v>
      </c>
      <c r="T81" s="0" t="n">
        <v>16</v>
      </c>
      <c r="U81" s="0" t="s">
        <v>24</v>
      </c>
      <c r="V81" s="0" t="s">
        <v>24</v>
      </c>
      <c r="W81" s="0" t="str">
        <f aca="false">CONCATENATE(M81," ",N81)</f>
        <v>Caesar Dominic Lindog</v>
      </c>
      <c r="X81" s="0" t="str">
        <f aca="false">CONCATENATE(YEAR(O81),IF(MONTH(O81)&lt;10,"0",""),MONTH(O81),IF(DAY(O81)&lt;10,"0",""),DAY(O81))</f>
        <v>20221027</v>
      </c>
      <c r="Y81" s="0" t="str">
        <f aca="false">CONCATENATE(YEAR(P81),IF(MONTH(P81)&lt;10,"0",""),MONTH(P81),IF(DAY(P81)&lt;10,"0",""),DAY(P81))</f>
        <v>20221028</v>
      </c>
      <c r="Z81" s="0" t="str">
        <f aca="false">CONCATENATE("('",W81,"','",X81,"','",Y81,"','",T81,"','20221022'),")</f>
        <v>('Caesar Dominic Lindog','20221027','20221028','16','20221022'),</v>
      </c>
    </row>
    <row r="82" customFormat="false" ht="12.8" hidden="false" customHeight="false" outlineLevel="0" collapsed="false">
      <c r="A82" s="0" t="str">
        <f aca="false">VLOOKUP(B82,products!$B$2:$D$113,3,0)</f>
        <v>Olivia Mannino</v>
      </c>
      <c r="B82" s="0" t="n">
        <v>15601</v>
      </c>
      <c r="C82" s="0" t="n">
        <v>7</v>
      </c>
      <c r="D82" s="0" t="s">
        <v>567</v>
      </c>
      <c r="E82" s="0" t="n">
        <v>20221028</v>
      </c>
      <c r="F82" s="0" t="n">
        <v>20221027</v>
      </c>
      <c r="G82" s="0" t="n">
        <v>1</v>
      </c>
      <c r="H82" s="0" t="n">
        <v>1</v>
      </c>
      <c r="I82" s="0" t="s">
        <v>341</v>
      </c>
      <c r="J82" s="0" t="s">
        <v>568</v>
      </c>
      <c r="L82" s="1" t="s">
        <v>569</v>
      </c>
      <c r="M82" s="0" t="s">
        <v>570</v>
      </c>
      <c r="N82" s="0" t="s">
        <v>571</v>
      </c>
      <c r="O82" s="2" t="s">
        <v>548</v>
      </c>
      <c r="P82" s="2" t="s">
        <v>490</v>
      </c>
      <c r="Q82" s="0" t="n">
        <v>1</v>
      </c>
      <c r="R82" s="0" t="n">
        <v>1</v>
      </c>
      <c r="S82" s="0" t="s">
        <v>116</v>
      </c>
      <c r="T82" s="0" t="n">
        <v>7</v>
      </c>
      <c r="U82" s="0" t="s">
        <v>24</v>
      </c>
      <c r="V82" s="0" t="s">
        <v>24</v>
      </c>
      <c r="W82" s="0" t="str">
        <f aca="false">CONCATENATE(M82," ",N82)</f>
        <v>Olivia Mannino</v>
      </c>
      <c r="X82" s="0" t="str">
        <f aca="false">CONCATENATE(YEAR(O82),IF(MONTH(O82)&lt;10,"0",""),MONTH(O82),IF(DAY(O82)&lt;10,"0",""),DAY(O82))</f>
        <v>20221027</v>
      </c>
      <c r="Y82" s="0" t="str">
        <f aca="false">CONCATENATE(YEAR(P82),IF(MONTH(P82)&lt;10,"0",""),MONTH(P82),IF(DAY(P82)&lt;10,"0",""),DAY(P82))</f>
        <v>20221028</v>
      </c>
      <c r="Z82" s="0" t="str">
        <f aca="false">CONCATENATE("('",W82,"','",X82,"','",Y82,"','",T82,"','20221022'),")</f>
        <v>('Olivia Mannino','20221027','20221028','7','20221022'),</v>
      </c>
    </row>
    <row r="83" customFormat="false" ht="12.8" hidden="false" customHeight="false" outlineLevel="0" collapsed="false">
      <c r="A83" s="0" t="str">
        <f aca="false">VLOOKUP(B83,products!$B$2:$D$113,3,0)</f>
        <v>Alba T</v>
      </c>
      <c r="B83" s="0" t="n">
        <v>15580</v>
      </c>
      <c r="C83" s="0" t="n">
        <v>9</v>
      </c>
      <c r="D83" s="0" t="s">
        <v>572</v>
      </c>
      <c r="E83" s="0" t="n">
        <v>20221027</v>
      </c>
      <c r="F83" s="0" t="n">
        <v>20221025</v>
      </c>
      <c r="G83" s="0" t="n">
        <v>2</v>
      </c>
      <c r="H83" s="0" t="n">
        <v>1</v>
      </c>
      <c r="I83" s="0" t="s">
        <v>359</v>
      </c>
      <c r="J83" s="0" t="s">
        <v>573</v>
      </c>
      <c r="L83" s="1" t="s">
        <v>574</v>
      </c>
      <c r="M83" s="0" t="s">
        <v>575</v>
      </c>
      <c r="N83" s="0" t="s">
        <v>576</v>
      </c>
      <c r="O83" s="2" t="s">
        <v>564</v>
      </c>
      <c r="P83" s="2" t="s">
        <v>548</v>
      </c>
      <c r="Q83" s="0" t="n">
        <v>2</v>
      </c>
      <c r="R83" s="0" t="n">
        <v>4</v>
      </c>
      <c r="S83" s="0" t="s">
        <v>61</v>
      </c>
      <c r="T83" s="0" t="n">
        <v>9</v>
      </c>
      <c r="U83" s="0" t="s">
        <v>24</v>
      </c>
      <c r="V83" s="0" t="s">
        <v>24</v>
      </c>
      <c r="W83" s="0" t="str">
        <f aca="false">CONCATENATE(M83," ",N83)</f>
        <v>Alba T</v>
      </c>
      <c r="X83" s="0" t="str">
        <f aca="false">CONCATENATE(YEAR(O83),IF(MONTH(O83)&lt;10,"0",""),MONTH(O83),IF(DAY(O83)&lt;10,"0",""),DAY(O83))</f>
        <v>20221025</v>
      </c>
      <c r="Y83" s="0" t="str">
        <f aca="false">CONCATENATE(YEAR(P83),IF(MONTH(P83)&lt;10,"0",""),MONTH(P83),IF(DAY(P83)&lt;10,"0",""),DAY(P83))</f>
        <v>20221027</v>
      </c>
      <c r="Z83" s="0" t="str">
        <f aca="false">CONCATENATE("('",W83,"','",X83,"','",Y83,"','",T83,"','20221022'),")</f>
        <v>('Alba T','20221025','20221027','9','20221022'),</v>
      </c>
    </row>
    <row r="84" customFormat="false" ht="12.8" hidden="false" customHeight="false" outlineLevel="0" collapsed="false">
      <c r="A84" s="0" t="str">
        <f aca="false">VLOOKUP(B84,products!$B$2:$D$113,3,0)</f>
        <v>Rin Retnowati</v>
      </c>
      <c r="B84" s="0" t="n">
        <v>15518</v>
      </c>
      <c r="C84" s="0" t="n">
        <v>12</v>
      </c>
      <c r="D84" s="0" t="s">
        <v>577</v>
      </c>
      <c r="E84" s="0" t="n">
        <v>20221026</v>
      </c>
      <c r="F84" s="0" t="n">
        <v>20221021</v>
      </c>
      <c r="G84" s="0" t="n">
        <v>5</v>
      </c>
      <c r="H84" s="0" t="n">
        <v>1</v>
      </c>
      <c r="I84" s="0" t="s">
        <v>354</v>
      </c>
      <c r="J84" s="0" t="s">
        <v>578</v>
      </c>
      <c r="L84" s="1" t="n">
        <v>2017984058</v>
      </c>
      <c r="M84" s="0" t="s">
        <v>579</v>
      </c>
      <c r="N84" s="0" t="s">
        <v>580</v>
      </c>
      <c r="O84" s="2" t="s">
        <v>581</v>
      </c>
      <c r="P84" s="2" t="s">
        <v>530</v>
      </c>
      <c r="Q84" s="0" t="n">
        <v>5</v>
      </c>
      <c r="R84" s="0" t="n">
        <v>2</v>
      </c>
      <c r="S84" s="0" t="s">
        <v>102</v>
      </c>
      <c r="T84" s="0" t="n">
        <v>12</v>
      </c>
      <c r="U84" s="0" t="s">
        <v>24</v>
      </c>
      <c r="V84" s="0" t="s">
        <v>24</v>
      </c>
      <c r="W84" s="0" t="str">
        <f aca="false">CONCATENATE(M84," ",N84)</f>
        <v>Rin Retnowati</v>
      </c>
      <c r="X84" s="0" t="str">
        <f aca="false">CONCATENATE(YEAR(O84),IF(MONTH(O84)&lt;10,"0",""),MONTH(O84),IF(DAY(O84)&lt;10,"0",""),DAY(O84))</f>
        <v>20221021</v>
      </c>
      <c r="Y84" s="0" t="str">
        <f aca="false">CONCATENATE(YEAR(P84),IF(MONTH(P84)&lt;10,"0",""),MONTH(P84),IF(DAY(P84)&lt;10,"0",""),DAY(P84))</f>
        <v>20221026</v>
      </c>
      <c r="Z84" s="0" t="str">
        <f aca="false">CONCATENATE("('",W84,"','",X84,"','",Y84,"','",T84,"','20221022'),")</f>
        <v>('Rin Retnowati','20221021','20221026','12','20221022'),</v>
      </c>
    </row>
    <row r="85" customFormat="false" ht="12.8" hidden="false" customHeight="false" outlineLevel="0" collapsed="false">
      <c r="A85" s="0" t="str">
        <f aca="false">VLOOKUP(B85,products!$B$2:$D$113,3,0)</f>
        <v>Bautista Tancredi</v>
      </c>
      <c r="B85" s="0" t="n">
        <v>15426</v>
      </c>
      <c r="C85" s="0" t="n">
        <v>15</v>
      </c>
      <c r="D85" s="0" t="s">
        <v>582</v>
      </c>
      <c r="E85" s="0" t="n">
        <v>20221025</v>
      </c>
      <c r="F85" s="0" t="n">
        <v>20221021</v>
      </c>
      <c r="G85" s="0" t="n">
        <v>4</v>
      </c>
      <c r="H85" s="0" t="n">
        <v>1</v>
      </c>
      <c r="I85" s="0" t="s">
        <v>384</v>
      </c>
      <c r="J85" s="0" t="s">
        <v>583</v>
      </c>
      <c r="K85" s="0" t="str">
        <f aca="false">IF(MONTH(O85)&lt;10,"0","")</f>
        <v/>
      </c>
      <c r="L85" s="1" t="s">
        <v>584</v>
      </c>
      <c r="M85" s="0" t="s">
        <v>585</v>
      </c>
      <c r="N85" s="0" t="s">
        <v>586</v>
      </c>
      <c r="O85" s="2" t="s">
        <v>581</v>
      </c>
      <c r="P85" s="2" t="s">
        <v>564</v>
      </c>
      <c r="Q85" s="0" t="n">
        <v>4</v>
      </c>
      <c r="R85" s="0" t="n">
        <v>3</v>
      </c>
      <c r="S85" s="0" t="s">
        <v>116</v>
      </c>
      <c r="T85" s="0" t="n">
        <v>15</v>
      </c>
      <c r="U85" s="0" t="s">
        <v>24</v>
      </c>
      <c r="V85" s="0" t="s">
        <v>24</v>
      </c>
      <c r="W85" s="0" t="str">
        <f aca="false">CONCATENATE(M85," ",N85)</f>
        <v>Bautista Tancredi</v>
      </c>
      <c r="X85" s="0" t="str">
        <f aca="false">CONCATENATE(YEAR(O85),IF(MONTH(O85)&lt;10,"0",""),MONTH(O85),IF(DAY(O85)&lt;10,"0",""),DAY(O85))</f>
        <v>20221021</v>
      </c>
      <c r="Y85" s="0" t="str">
        <f aca="false">CONCATENATE(YEAR(P85),IF(MONTH(P85)&lt;10,"0",""),MONTH(P85),IF(DAY(P85)&lt;10,"0",""),DAY(P85))</f>
        <v>20221025</v>
      </c>
      <c r="Z85" s="0" t="str">
        <f aca="false">CONCATENATE("('",W85,"','",X85,"','",Y85,"','",T85,"','20221022'),")</f>
        <v>('Bautista Tancredi','20221021','20221025','15','20221022'),</v>
      </c>
    </row>
    <row r="86" customFormat="false" ht="12.8" hidden="false" customHeight="false" outlineLevel="0" collapsed="false">
      <c r="A86" s="0" t="str">
        <f aca="false">VLOOKUP(B86,products!$B$2:$D$113,3,0)</f>
        <v>Chu Yu Lo</v>
      </c>
      <c r="B86" s="0" t="n">
        <v>15644</v>
      </c>
      <c r="C86" s="0" t="n">
        <v>7</v>
      </c>
      <c r="D86" s="0" t="s">
        <v>587</v>
      </c>
      <c r="E86" s="0" t="n">
        <v>20221025</v>
      </c>
      <c r="F86" s="0" t="n">
        <v>20221024</v>
      </c>
      <c r="G86" s="0" t="n">
        <v>1</v>
      </c>
      <c r="H86" s="0" t="n">
        <v>1</v>
      </c>
      <c r="I86" s="0" t="s">
        <v>341</v>
      </c>
      <c r="J86" s="0" t="s">
        <v>374</v>
      </c>
      <c r="L86" s="1" t="n">
        <v>2020558749</v>
      </c>
      <c r="M86" s="0" t="s">
        <v>282</v>
      </c>
      <c r="N86" s="0" t="s">
        <v>283</v>
      </c>
      <c r="O86" s="2" t="s">
        <v>523</v>
      </c>
      <c r="P86" s="2" t="s">
        <v>564</v>
      </c>
      <c r="Q86" s="0" t="n">
        <v>1</v>
      </c>
      <c r="R86" s="0" t="n">
        <v>1</v>
      </c>
      <c r="S86" s="0" t="s">
        <v>116</v>
      </c>
      <c r="T86" s="0" t="n">
        <v>7</v>
      </c>
      <c r="U86" s="0" t="s">
        <v>24</v>
      </c>
      <c r="V86" s="0" t="s">
        <v>24</v>
      </c>
      <c r="W86" s="0" t="str">
        <f aca="false">CONCATENATE(M86," ",N86)</f>
        <v>CHU YU LO</v>
      </c>
      <c r="X86" s="0" t="str">
        <f aca="false">CONCATENATE(YEAR(O86),IF(MONTH(O86)&lt;10,"0",""),MONTH(O86),IF(DAY(O86)&lt;10,"0",""),DAY(O86))</f>
        <v>20221024</v>
      </c>
      <c r="Y86" s="0" t="str">
        <f aca="false">CONCATENATE(YEAR(P86),IF(MONTH(P86)&lt;10,"0",""),MONTH(P86),IF(DAY(P86)&lt;10,"0",""),DAY(P86))</f>
        <v>20221025</v>
      </c>
      <c r="Z86" s="0" t="str">
        <f aca="false">CONCATENATE("('",W86,"','",X86,"','",Y86,"','",T86,"','20221022'),")</f>
        <v>('CHU YU LO','20221024','20221025','7','20221022'),</v>
      </c>
    </row>
    <row r="87" customFormat="false" ht="12.8" hidden="false" customHeight="false" outlineLevel="0" collapsed="false">
      <c r="A87" s="0" t="str">
        <f aca="false">VLOOKUP(B87,products!$B$2:$D$113,3,0)</f>
        <v>Chuyu Lo</v>
      </c>
      <c r="B87" s="0" t="n">
        <v>15526</v>
      </c>
      <c r="C87" s="0" t="n">
        <v>7</v>
      </c>
      <c r="D87" s="0" t="s">
        <v>588</v>
      </c>
      <c r="E87" s="0" t="n">
        <v>20221024</v>
      </c>
      <c r="F87" s="0" t="n">
        <v>20221023</v>
      </c>
      <c r="G87" s="0" t="n">
        <v>1</v>
      </c>
      <c r="H87" s="0" t="n">
        <v>1</v>
      </c>
      <c r="I87" s="0" t="s">
        <v>341</v>
      </c>
      <c r="J87" s="0" t="s">
        <v>589</v>
      </c>
      <c r="L87" s="1" t="n">
        <v>2018693530</v>
      </c>
      <c r="M87" s="0" t="s">
        <v>590</v>
      </c>
      <c r="N87" s="0" t="s">
        <v>283</v>
      </c>
      <c r="O87" s="2" t="s">
        <v>591</v>
      </c>
      <c r="P87" s="2" t="s">
        <v>523</v>
      </c>
      <c r="Q87" s="0" t="n">
        <v>1</v>
      </c>
      <c r="R87" s="0" t="n">
        <v>1</v>
      </c>
      <c r="S87" s="0" t="s">
        <v>116</v>
      </c>
      <c r="T87" s="0" t="n">
        <v>7</v>
      </c>
      <c r="U87" s="0" t="s">
        <v>24</v>
      </c>
      <c r="V87" s="0" t="s">
        <v>24</v>
      </c>
      <c r="W87" s="0" t="str">
        <f aca="false">CONCATENATE(M87," ",N87)</f>
        <v>CHUYU LO</v>
      </c>
      <c r="X87" s="0" t="str">
        <f aca="false">CONCATENATE(YEAR(O87),IF(MONTH(O87)&lt;10,"0",""),MONTH(O87),IF(DAY(O87)&lt;10,"0",""),DAY(O87))</f>
        <v>20221023</v>
      </c>
      <c r="Y87" s="0" t="str">
        <f aca="false">CONCATENATE(YEAR(P87),IF(MONTH(P87)&lt;10,"0",""),MONTH(P87),IF(DAY(P87)&lt;10,"0",""),DAY(P87))</f>
        <v>20221024</v>
      </c>
      <c r="Z87" s="0" t="str">
        <f aca="false">CONCATENATE("('",W87,"','",X87,"','",Y87,"','",T87,"','20221022'),")</f>
        <v>('CHUYU LO','20221023','20221024','7','20221022'),</v>
      </c>
    </row>
    <row r="88" customFormat="false" ht="12.8" hidden="false" customHeight="false" outlineLevel="0" collapsed="false">
      <c r="A88" s="0" t="str">
        <f aca="false">VLOOKUP(B88,products!$B$2:$D$113,3,0)</f>
        <v>Minhuan Lee</v>
      </c>
      <c r="B88" s="0" t="n">
        <v>15510</v>
      </c>
      <c r="C88" s="0" t="n">
        <v>11</v>
      </c>
      <c r="D88" s="0" t="s">
        <v>592</v>
      </c>
      <c r="E88" s="0" t="n">
        <v>20221024</v>
      </c>
      <c r="F88" s="0" t="n">
        <v>20221021</v>
      </c>
      <c r="G88" s="0" t="n">
        <v>3</v>
      </c>
      <c r="H88" s="0" t="n">
        <v>1</v>
      </c>
      <c r="I88" s="0" t="s">
        <v>341</v>
      </c>
      <c r="J88" s="0" t="s">
        <v>593</v>
      </c>
      <c r="L88" s="1" t="s">
        <v>594</v>
      </c>
      <c r="M88" s="0" t="s">
        <v>595</v>
      </c>
      <c r="N88" s="0" t="s">
        <v>596</v>
      </c>
      <c r="O88" s="2" t="s">
        <v>581</v>
      </c>
      <c r="P88" s="2" t="s">
        <v>523</v>
      </c>
      <c r="Q88" s="0" t="n">
        <v>3</v>
      </c>
      <c r="R88" s="0" t="n">
        <v>1</v>
      </c>
      <c r="S88" s="0" t="s">
        <v>23</v>
      </c>
      <c r="T88" s="0" t="n">
        <v>11</v>
      </c>
      <c r="U88" s="0" t="s">
        <v>24</v>
      </c>
      <c r="V88" s="0" t="s">
        <v>24</v>
      </c>
      <c r="W88" s="0" t="str">
        <f aca="false">CONCATENATE(M88," ",N88)</f>
        <v>Minhuan Lee</v>
      </c>
      <c r="X88" s="0" t="str">
        <f aca="false">CONCATENATE(YEAR(O88),IF(MONTH(O88)&lt;10,"0",""),MONTH(O88),IF(DAY(O88)&lt;10,"0",""),DAY(O88))</f>
        <v>20221021</v>
      </c>
      <c r="Y88" s="0" t="str">
        <f aca="false">CONCATENATE(YEAR(P88),IF(MONTH(P88)&lt;10,"0",""),MONTH(P88),IF(DAY(P88)&lt;10,"0",""),DAY(P88))</f>
        <v>20221024</v>
      </c>
      <c r="Z88" s="0" t="str">
        <f aca="false">CONCATENATE("('",W88,"','",X88,"','",Y88,"','",T88,"','20221022'),")</f>
        <v>('Minhuan Lee','20221021','20221024','11','20221022'),</v>
      </c>
    </row>
    <row r="89" customFormat="false" ht="12.8" hidden="false" customHeight="false" outlineLevel="0" collapsed="false">
      <c r="A89" s="0" t="str">
        <f aca="false">VLOOKUP(B89,products!$B$2:$D$113,3,0)</f>
        <v>Edmond Ma</v>
      </c>
      <c r="B89" s="0" t="n">
        <v>15559</v>
      </c>
      <c r="C89" s="0" t="n">
        <v>7</v>
      </c>
      <c r="D89" s="0" t="s">
        <v>597</v>
      </c>
      <c r="E89" s="0" t="n">
        <v>20221023</v>
      </c>
      <c r="F89" s="0" t="n">
        <v>20221022</v>
      </c>
      <c r="G89" s="0" t="n">
        <v>1</v>
      </c>
      <c r="H89" s="0" t="n">
        <v>1</v>
      </c>
      <c r="I89" s="0" t="s">
        <v>354</v>
      </c>
      <c r="J89" s="0" t="s">
        <v>598</v>
      </c>
      <c r="L89" s="1" t="s">
        <v>599</v>
      </c>
      <c r="M89" s="0" t="s">
        <v>600</v>
      </c>
      <c r="N89" s="0" t="s">
        <v>601</v>
      </c>
      <c r="O89" s="2" t="s">
        <v>602</v>
      </c>
      <c r="P89" s="2" t="s">
        <v>591</v>
      </c>
      <c r="Q89" s="0" t="n">
        <v>1</v>
      </c>
      <c r="R89" s="0" t="n">
        <v>2</v>
      </c>
      <c r="S89" s="0" t="s">
        <v>116</v>
      </c>
      <c r="T89" s="0" t="n">
        <v>7</v>
      </c>
      <c r="U89" s="0" t="s">
        <v>24</v>
      </c>
      <c r="V89" s="0" t="s">
        <v>24</v>
      </c>
      <c r="W89" s="0" t="str">
        <f aca="false">CONCATENATE(M89," ",N89)</f>
        <v>Edmond Ma</v>
      </c>
      <c r="X89" s="0" t="str">
        <f aca="false">CONCATENATE(YEAR(O89),IF(MONTH(O89)&lt;10,"0",""),MONTH(O89),IF(DAY(O89)&lt;10,"0",""),DAY(O89))</f>
        <v>20221022</v>
      </c>
      <c r="Y89" s="0" t="str">
        <f aca="false">CONCATENATE(YEAR(P89),IF(MONTH(P89)&lt;10,"0",""),MONTH(P89),IF(DAY(P89)&lt;10,"0",""),DAY(P89))</f>
        <v>20221023</v>
      </c>
      <c r="Z89" s="0" t="str">
        <f aca="false">CONCATENATE("('",W89,"','",X89,"','",Y89,"','",T89,"','20221022'),")</f>
        <v>('Edmond Ma','20221022','20221023','7','20221022'),</v>
      </c>
    </row>
    <row r="90" customFormat="false" ht="12.8" hidden="false" customHeight="false" outlineLevel="0" collapsed="false">
      <c r="A90" s="0" t="str">
        <f aca="false">VLOOKUP(B90,products!$B$2:$D$113,3,0)</f>
        <v>Sara Odebunmi</v>
      </c>
      <c r="B90" s="0" t="n">
        <v>15495</v>
      </c>
      <c r="C90" s="0" t="n">
        <v>7</v>
      </c>
      <c r="D90" s="0" t="s">
        <v>603</v>
      </c>
      <c r="E90" s="0" t="n">
        <v>20221021</v>
      </c>
      <c r="F90" s="0" t="n">
        <v>20221020</v>
      </c>
      <c r="G90" s="0" t="n">
        <v>1</v>
      </c>
      <c r="H90" s="0" t="n">
        <v>1</v>
      </c>
      <c r="I90" s="0" t="s">
        <v>341</v>
      </c>
      <c r="J90" s="0" t="s">
        <v>416</v>
      </c>
      <c r="L90" s="1" t="s">
        <v>604</v>
      </c>
      <c r="M90" s="0" t="s">
        <v>605</v>
      </c>
      <c r="N90" s="0" t="s">
        <v>606</v>
      </c>
      <c r="O90" s="2" t="s">
        <v>497</v>
      </c>
      <c r="P90" s="2" t="s">
        <v>581</v>
      </c>
      <c r="Q90" s="0" t="n">
        <v>1</v>
      </c>
      <c r="R90" s="0" t="n">
        <v>1</v>
      </c>
      <c r="S90" s="0" t="s">
        <v>116</v>
      </c>
      <c r="T90" s="0" t="n">
        <v>7</v>
      </c>
      <c r="U90" s="0" t="s">
        <v>24</v>
      </c>
      <c r="V90" s="0" t="s">
        <v>24</v>
      </c>
      <c r="W90" s="0" t="str">
        <f aca="false">CONCATENATE(M90," ",N90)</f>
        <v>Sara Odebunmi</v>
      </c>
      <c r="X90" s="0" t="str">
        <f aca="false">CONCATENATE(YEAR(O90),IF(MONTH(O90)&lt;10,"0",""),MONTH(O90),IF(DAY(O90)&lt;10,"0",""),DAY(O90))</f>
        <v>20221020</v>
      </c>
      <c r="Y90" s="0" t="str">
        <f aca="false">CONCATENATE(YEAR(P90),IF(MONTH(P90)&lt;10,"0",""),MONTH(P90),IF(DAY(P90)&lt;10,"0",""),DAY(P90))</f>
        <v>20221021</v>
      </c>
      <c r="Z90" s="0" t="str">
        <f aca="false">CONCATENATE("('",W90,"','",X90,"','",Y90,"','",T90,"','20221022'),")</f>
        <v>('Sara Odebunmi','20221020','20221021','7','20221022'),</v>
      </c>
    </row>
    <row r="91" customFormat="false" ht="15" hidden="false" customHeight="false" outlineLevel="0" collapsed="false">
      <c r="A91" s="0" t="str">
        <f aca="false">VLOOKUP(B91,products!$B$2:$D$113,3,0)</f>
        <v>경희 강</v>
      </c>
      <c r="B91" s="0" t="n">
        <v>15620</v>
      </c>
      <c r="C91" s="0" t="n">
        <v>15</v>
      </c>
      <c r="D91" s="5" t="s">
        <v>607</v>
      </c>
      <c r="E91" s="0" t="n">
        <v>20221021</v>
      </c>
      <c r="F91" s="0" t="n">
        <v>20221020</v>
      </c>
      <c r="G91" s="0" t="n">
        <v>1</v>
      </c>
      <c r="H91" s="0" t="n">
        <v>1</v>
      </c>
      <c r="I91" s="0" t="s">
        <v>341</v>
      </c>
      <c r="J91" s="0" t="s">
        <v>608</v>
      </c>
      <c r="L91" s="1" t="s">
        <v>609</v>
      </c>
      <c r="M91" s="5" t="s">
        <v>610</v>
      </c>
      <c r="N91" s="5" t="s">
        <v>611</v>
      </c>
      <c r="O91" s="2" t="s">
        <v>497</v>
      </c>
      <c r="P91" s="2" t="s">
        <v>581</v>
      </c>
      <c r="Q91" s="0" t="n">
        <v>1</v>
      </c>
      <c r="R91" s="0" t="n">
        <v>1</v>
      </c>
      <c r="S91" s="0" t="s">
        <v>116</v>
      </c>
      <c r="T91" s="0" t="n">
        <v>15</v>
      </c>
      <c r="U91" s="0" t="s">
        <v>24</v>
      </c>
      <c r="V91" s="0" t="s">
        <v>24</v>
      </c>
      <c r="W91" s="0" t="str">
        <f aca="false">CONCATENATE(M91," ",N91)</f>
        <v>경희 강</v>
      </c>
      <c r="X91" s="0" t="str">
        <f aca="false">CONCATENATE(YEAR(O91),IF(MONTH(O91)&lt;10,"0",""),MONTH(O91),IF(DAY(O91)&lt;10,"0",""),DAY(O91))</f>
        <v>20221020</v>
      </c>
      <c r="Y91" s="0" t="str">
        <f aca="false">CONCATENATE(YEAR(P91),IF(MONTH(P91)&lt;10,"0",""),MONTH(P91),IF(DAY(P91)&lt;10,"0",""),DAY(P91))</f>
        <v>20221021</v>
      </c>
      <c r="Z91" s="0" t="str">
        <f aca="false">CONCATENATE("('",W91,"','",X91,"','",Y91,"','",T91,"','20221022'),")</f>
        <v>('경희 강','20221020','20221021','15','20221022'),</v>
      </c>
    </row>
    <row r="92" customFormat="false" ht="15" hidden="false" customHeight="false" outlineLevel="0" collapsed="false">
      <c r="A92" s="0" t="str">
        <f aca="false">VLOOKUP(B92,products!$B$2:$D$113,3,0)</f>
        <v>가연 이</v>
      </c>
      <c r="B92" s="0" t="n">
        <v>15589</v>
      </c>
      <c r="C92" s="0" t="n">
        <v>1</v>
      </c>
      <c r="D92" s="5" t="s">
        <v>612</v>
      </c>
      <c r="E92" s="0" t="n">
        <v>20230211</v>
      </c>
      <c r="F92" s="0" t="n">
        <v>20230209</v>
      </c>
      <c r="G92" s="0" t="n">
        <v>2</v>
      </c>
      <c r="H92" s="0" t="n">
        <v>1</v>
      </c>
      <c r="I92" s="0" t="s">
        <v>359</v>
      </c>
      <c r="J92" s="0" t="s">
        <v>613</v>
      </c>
      <c r="L92" s="1" t="s">
        <v>614</v>
      </c>
      <c r="M92" s="5" t="s">
        <v>314</v>
      </c>
      <c r="N92" s="5" t="s">
        <v>251</v>
      </c>
      <c r="O92" s="7" t="n">
        <v>44966</v>
      </c>
      <c r="P92" s="7" t="n">
        <v>44968</v>
      </c>
      <c r="T92" s="0" t="n">
        <v>1</v>
      </c>
      <c r="W92" s="0" t="str">
        <f aca="false">CONCATENATE(M92," ",N92)</f>
        <v>가연 이</v>
      </c>
      <c r="X92" s="0" t="str">
        <f aca="false">CONCATENATE(YEAR(O92),IF(MONTH(O92)&lt;10,"0",""),MONTH(O92),IF(DAY(O92)&lt;10,"0",""),DAY(O92))</f>
        <v>20230209</v>
      </c>
      <c r="Y92" s="0" t="str">
        <f aca="false">CONCATENATE(YEAR(P92),IF(MONTH(P92)&lt;10,"0",""),MONTH(P92),IF(DAY(P92)&lt;10,"0",""),DAY(P92))</f>
        <v>20230211</v>
      </c>
      <c r="Z92" s="0" t="str">
        <f aca="false">CONCATENATE("('",W92,"','",X92,"','",Y92,"','",T92,"','20221022'),")</f>
        <v>('가연 이','20230209','20230211','1','20221022'),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U11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26" activeCellId="0" sqref="K26"/>
    </sheetView>
  </sheetViews>
  <sheetFormatPr defaultColWidth="11.60546875" defaultRowHeight="12.8" zeroHeight="false" outlineLevelRow="0" outlineLevelCol="0"/>
  <cols>
    <col collapsed="false" customWidth="true" hidden="false" outlineLevel="0" max="2" min="1" style="0" width="2.27"/>
    <col collapsed="false" customWidth="true" hidden="false" outlineLevel="0" max="3" min="3" style="0" width="23.73"/>
    <col collapsed="false" customWidth="true" hidden="false" outlineLevel="0" max="4" min="4" style="0" width="11.27"/>
    <col collapsed="false" customWidth="true" hidden="false" outlineLevel="0" max="5" min="5" style="0" width="9.38"/>
    <col collapsed="false" customWidth="true" hidden="false" outlineLevel="0" max="6" min="6" style="0" width="3.54"/>
    <col collapsed="false" customWidth="true" hidden="false" outlineLevel="0" max="7" min="7" style="0" width="3.18"/>
    <col collapsed="false" customWidth="true" hidden="false" outlineLevel="0" max="8" min="8" style="0" width="3.57"/>
    <col collapsed="false" customWidth="true" hidden="false" outlineLevel="0" max="9" min="9" style="0" width="16.9"/>
    <col collapsed="false" customWidth="true" hidden="false" outlineLevel="0" max="10" min="10" style="0" width="3.63"/>
    <col collapsed="false" customWidth="true" hidden="false" outlineLevel="0" max="11" min="11" style="0" width="14.62"/>
  </cols>
  <sheetData>
    <row r="1" customFormat="false" ht="12.8" hidden="false" customHeight="false" outlineLevel="0" collapsed="false">
      <c r="A1" s="0" t="s">
        <v>331</v>
      </c>
      <c r="B1" s="0" t="s">
        <v>332</v>
      </c>
      <c r="C1" s="0" t="s">
        <v>333</v>
      </c>
      <c r="D1" s="0" t="s">
        <v>334</v>
      </c>
      <c r="E1" s="0" t="s">
        <v>335</v>
      </c>
      <c r="F1" s="0" t="s">
        <v>336</v>
      </c>
      <c r="G1" s="0" t="s">
        <v>337</v>
      </c>
      <c r="H1" s="0" t="s">
        <v>338</v>
      </c>
      <c r="I1" s="0" t="s">
        <v>339</v>
      </c>
    </row>
    <row r="2" customFormat="false" ht="12.8" hidden="false" customHeight="false" outlineLevel="0" collapsed="false">
      <c r="A2" s="0" t="n">
        <v>15345</v>
      </c>
      <c r="B2" s="0" t="n">
        <v>14</v>
      </c>
      <c r="C2" s="0" t="s">
        <v>615</v>
      </c>
      <c r="D2" s="0" t="n">
        <v>20221029</v>
      </c>
      <c r="E2" s="0" t="n">
        <v>20221002</v>
      </c>
      <c r="F2" s="0" t="n">
        <v>27</v>
      </c>
      <c r="G2" s="0" t="n">
        <v>1</v>
      </c>
      <c r="H2" s="0" t="s">
        <v>341</v>
      </c>
      <c r="I2" s="0" t="s">
        <v>616</v>
      </c>
    </row>
    <row r="3" customFormat="false" ht="12.8" hidden="false" customHeight="false" outlineLevel="0" collapsed="false">
      <c r="A3" s="0" t="n">
        <v>15557</v>
      </c>
      <c r="B3" s="0" t="n">
        <v>2</v>
      </c>
      <c r="C3" s="0" t="s">
        <v>15</v>
      </c>
      <c r="D3" s="0" t="n">
        <v>20221101</v>
      </c>
      <c r="E3" s="0" t="n">
        <v>20221005</v>
      </c>
      <c r="F3" s="0" t="n">
        <v>27</v>
      </c>
      <c r="G3" s="0" t="n">
        <v>1</v>
      </c>
      <c r="H3" s="0" t="s">
        <v>341</v>
      </c>
      <c r="I3" s="0" t="s">
        <v>617</v>
      </c>
    </row>
    <row r="4" customFormat="false" ht="12.8" hidden="false" customHeight="false" outlineLevel="0" collapsed="false">
      <c r="A4" s="0" t="n">
        <v>15430</v>
      </c>
      <c r="B4" s="0" t="n">
        <v>8</v>
      </c>
      <c r="C4" s="0" t="s">
        <v>14</v>
      </c>
      <c r="D4" s="0" t="n">
        <v>20221102</v>
      </c>
      <c r="E4" s="0" t="n">
        <v>20221005</v>
      </c>
      <c r="F4" s="0" t="n">
        <v>28</v>
      </c>
      <c r="G4" s="0" t="n">
        <v>1</v>
      </c>
      <c r="H4" s="0" t="s">
        <v>341</v>
      </c>
      <c r="I4" s="0" t="s">
        <v>618</v>
      </c>
    </row>
    <row r="5" customFormat="false" ht="12.8" hidden="false" customHeight="false" outlineLevel="0" collapsed="false">
      <c r="A5" s="0" t="n">
        <v>15169</v>
      </c>
      <c r="B5" s="0" t="n">
        <v>13</v>
      </c>
      <c r="C5" s="0" t="s">
        <v>13</v>
      </c>
      <c r="D5" s="0" t="n">
        <v>20221105</v>
      </c>
      <c r="E5" s="0" t="n">
        <v>20221005</v>
      </c>
      <c r="F5" s="0" t="n">
        <v>31</v>
      </c>
      <c r="G5" s="0" t="n">
        <v>1</v>
      </c>
      <c r="H5" s="0" t="s">
        <v>341</v>
      </c>
      <c r="I5" s="0" t="s">
        <v>410</v>
      </c>
    </row>
    <row r="6" customFormat="false" ht="12.8" hidden="false" customHeight="false" outlineLevel="0" collapsed="false">
      <c r="A6" s="0" t="n">
        <v>15557</v>
      </c>
      <c r="B6" s="0" t="n">
        <v>15</v>
      </c>
      <c r="C6" s="0" t="s">
        <v>15</v>
      </c>
      <c r="D6" s="0" t="n">
        <v>20221101</v>
      </c>
      <c r="E6" s="0" t="n">
        <v>20221005</v>
      </c>
      <c r="F6" s="0" t="n">
        <v>27</v>
      </c>
      <c r="G6" s="0" t="n">
        <v>1</v>
      </c>
      <c r="H6" s="0" t="s">
        <v>341</v>
      </c>
      <c r="I6" s="0" t="s">
        <v>617</v>
      </c>
    </row>
    <row r="7" customFormat="false" ht="12.8" hidden="false" customHeight="false" outlineLevel="0" collapsed="false">
      <c r="A7" s="0" t="n">
        <v>15133</v>
      </c>
      <c r="B7" s="0" t="n">
        <v>1</v>
      </c>
      <c r="C7" s="0" t="s">
        <v>12</v>
      </c>
      <c r="D7" s="0" t="n">
        <v>20221110</v>
      </c>
      <c r="E7" s="0" t="n">
        <v>20221010</v>
      </c>
      <c r="F7" s="0" t="n">
        <v>31</v>
      </c>
      <c r="G7" s="0" t="n">
        <v>1</v>
      </c>
      <c r="H7" s="0" t="s">
        <v>619</v>
      </c>
      <c r="I7" s="0" t="s">
        <v>410</v>
      </c>
    </row>
    <row r="8" customFormat="false" ht="12.8" hidden="false" customHeight="false" outlineLevel="0" collapsed="false">
      <c r="A8" s="0" t="n">
        <v>15551</v>
      </c>
      <c r="B8" s="0" t="n">
        <v>3</v>
      </c>
      <c r="C8" s="0" t="s">
        <v>620</v>
      </c>
      <c r="D8" s="0" t="n">
        <v>20221025</v>
      </c>
      <c r="E8" s="0" t="n">
        <v>20221012</v>
      </c>
      <c r="F8" s="0" t="n">
        <v>13</v>
      </c>
      <c r="G8" s="0" t="n">
        <v>4</v>
      </c>
      <c r="H8" s="0" t="s">
        <v>341</v>
      </c>
      <c r="I8" s="0" t="s">
        <v>621</v>
      </c>
    </row>
    <row r="9" customFormat="false" ht="12.8" hidden="false" customHeight="false" outlineLevel="0" collapsed="false">
      <c r="A9" s="0" t="n">
        <v>15551</v>
      </c>
      <c r="B9" s="0" t="n">
        <v>5</v>
      </c>
      <c r="C9" s="0" t="s">
        <v>620</v>
      </c>
      <c r="D9" s="0" t="n">
        <v>20221025</v>
      </c>
      <c r="E9" s="0" t="n">
        <v>20221012</v>
      </c>
      <c r="F9" s="0" t="n">
        <v>13</v>
      </c>
      <c r="G9" s="0" t="n">
        <v>4</v>
      </c>
      <c r="H9" s="0" t="s">
        <v>341</v>
      </c>
      <c r="I9" s="0" t="s">
        <v>621</v>
      </c>
    </row>
    <row r="10" customFormat="false" ht="12.8" hidden="false" customHeight="false" outlineLevel="0" collapsed="false">
      <c r="A10" s="0" t="n">
        <v>15551</v>
      </c>
      <c r="B10" s="0" t="n">
        <v>16</v>
      </c>
      <c r="C10" s="0" t="s">
        <v>620</v>
      </c>
      <c r="D10" s="0" t="n">
        <v>20221025</v>
      </c>
      <c r="E10" s="0" t="n">
        <v>20221012</v>
      </c>
      <c r="F10" s="0" t="n">
        <v>13</v>
      </c>
      <c r="G10" s="0" t="n">
        <v>4</v>
      </c>
      <c r="H10" s="0" t="s">
        <v>341</v>
      </c>
      <c r="I10" s="0" t="s">
        <v>621</v>
      </c>
    </row>
    <row r="11" customFormat="false" ht="12.8" hidden="false" customHeight="false" outlineLevel="0" collapsed="false">
      <c r="A11" s="0" t="n">
        <v>15551</v>
      </c>
      <c r="B11" s="0" t="n">
        <v>17</v>
      </c>
      <c r="C11" s="0" t="s">
        <v>620</v>
      </c>
      <c r="D11" s="0" t="n">
        <v>20221025</v>
      </c>
      <c r="E11" s="0" t="n">
        <v>20221012</v>
      </c>
      <c r="F11" s="0" t="n">
        <v>13</v>
      </c>
      <c r="G11" s="0" t="n">
        <v>4</v>
      </c>
      <c r="H11" s="0" t="s">
        <v>341</v>
      </c>
      <c r="I11" s="0" t="s">
        <v>621</v>
      </c>
    </row>
    <row r="12" customFormat="false" ht="12.8" hidden="false" customHeight="false" outlineLevel="0" collapsed="false">
      <c r="A12" s="0" t="n">
        <v>15513</v>
      </c>
      <c r="B12" s="0" t="n">
        <v>11</v>
      </c>
      <c r="C12" s="0" t="s">
        <v>622</v>
      </c>
      <c r="D12" s="0" t="n">
        <v>20221019</v>
      </c>
      <c r="E12" s="0" t="n">
        <v>20221013</v>
      </c>
      <c r="F12" s="0" t="n">
        <v>6</v>
      </c>
      <c r="G12" s="0" t="n">
        <v>1</v>
      </c>
      <c r="H12" s="0" t="s">
        <v>341</v>
      </c>
      <c r="I12" s="0" t="s">
        <v>416</v>
      </c>
    </row>
    <row r="13" customFormat="false" ht="12.8" hidden="false" customHeight="false" outlineLevel="0" collapsed="false">
      <c r="A13" s="0" t="n">
        <v>15305</v>
      </c>
      <c r="B13" s="0" t="s">
        <v>623</v>
      </c>
      <c r="C13" s="0" t="s">
        <v>624</v>
      </c>
      <c r="D13" s="0" t="n">
        <v>20221110</v>
      </c>
      <c r="E13" s="0" t="n">
        <v>20221015</v>
      </c>
      <c r="F13" s="0" t="n">
        <v>26</v>
      </c>
      <c r="G13" s="0" t="n">
        <v>1</v>
      </c>
      <c r="H13" s="0" t="s">
        <v>341</v>
      </c>
      <c r="I13" s="0" t="s">
        <v>410</v>
      </c>
    </row>
    <row r="14" customFormat="false" ht="12.8" hidden="false" customHeight="false" outlineLevel="0" collapsed="false">
      <c r="A14" s="0" t="n">
        <v>15629</v>
      </c>
      <c r="B14" s="0" t="n">
        <v>6</v>
      </c>
      <c r="C14" s="0" t="s">
        <v>625</v>
      </c>
      <c r="D14" s="0" t="n">
        <v>20221020</v>
      </c>
      <c r="E14" s="0" t="n">
        <v>20221016</v>
      </c>
      <c r="F14" s="0" t="n">
        <v>4</v>
      </c>
      <c r="G14" s="0" t="n">
        <v>1</v>
      </c>
      <c r="H14" s="0" t="s">
        <v>341</v>
      </c>
      <c r="I14" s="0" t="s">
        <v>626</v>
      </c>
    </row>
    <row r="15" customFormat="false" ht="12.8" hidden="false" customHeight="false" outlineLevel="0" collapsed="false">
      <c r="A15" s="0" t="n">
        <v>15629</v>
      </c>
      <c r="B15" s="0" t="n">
        <v>7</v>
      </c>
      <c r="C15" s="0" t="s">
        <v>625</v>
      </c>
      <c r="D15" s="0" t="n">
        <v>20221020</v>
      </c>
      <c r="E15" s="0" t="n">
        <v>20221016</v>
      </c>
      <c r="F15" s="0" t="n">
        <v>4</v>
      </c>
      <c r="G15" s="0" t="n">
        <v>1</v>
      </c>
      <c r="H15" s="0" t="s">
        <v>341</v>
      </c>
      <c r="I15" s="0" t="s">
        <v>626</v>
      </c>
    </row>
    <row r="16" customFormat="false" ht="15" hidden="false" customHeight="false" outlineLevel="0" collapsed="false">
      <c r="A16" s="0" t="n">
        <v>15608</v>
      </c>
      <c r="B16" s="0" t="n">
        <v>4</v>
      </c>
      <c r="C16" s="0" t="s">
        <v>627</v>
      </c>
      <c r="D16" s="0" t="n">
        <v>20221020</v>
      </c>
      <c r="E16" s="0" t="n">
        <v>20221017</v>
      </c>
      <c r="F16" s="0" t="n">
        <v>3</v>
      </c>
      <c r="G16" s="0" t="n">
        <v>1</v>
      </c>
      <c r="H16" s="0" t="s">
        <v>341</v>
      </c>
      <c r="I16" s="0" t="s">
        <v>628</v>
      </c>
    </row>
    <row r="17" customFormat="false" ht="12.8" hidden="false" customHeight="false" outlineLevel="0" collapsed="false">
      <c r="A17" s="0" t="n">
        <v>15627</v>
      </c>
      <c r="B17" s="0" t="n">
        <v>12</v>
      </c>
      <c r="C17" s="0" t="s">
        <v>629</v>
      </c>
      <c r="D17" s="0" t="n">
        <v>20221021</v>
      </c>
      <c r="E17" s="0" t="n">
        <v>20221017</v>
      </c>
      <c r="F17" s="0" t="n">
        <v>4</v>
      </c>
      <c r="G17" s="0" t="n">
        <v>1</v>
      </c>
      <c r="H17" s="0" t="s">
        <v>341</v>
      </c>
      <c r="I17" s="0" t="s">
        <v>630</v>
      </c>
    </row>
    <row r="18" customFormat="false" ht="12.8" hidden="false" customHeight="false" outlineLevel="0" collapsed="false">
      <c r="A18" s="0" t="n">
        <v>15478</v>
      </c>
      <c r="B18" s="0" t="n">
        <v>10</v>
      </c>
      <c r="C18" s="0" t="s">
        <v>631</v>
      </c>
      <c r="D18" s="0" t="n">
        <v>20221028</v>
      </c>
      <c r="E18" s="0" t="n">
        <v>20221018</v>
      </c>
      <c r="F18" s="0" t="n">
        <v>10</v>
      </c>
      <c r="G18" s="0" t="n">
        <v>1</v>
      </c>
      <c r="H18" s="0" t="s">
        <v>341</v>
      </c>
      <c r="I18" s="0" t="s">
        <v>632</v>
      </c>
    </row>
    <row r="19" customFormat="false" ht="12.8" hidden="false" customHeight="false" outlineLevel="0" collapsed="false">
      <c r="A19" s="0" t="n">
        <v>15636</v>
      </c>
      <c r="B19" s="0" t="n">
        <v>15</v>
      </c>
      <c r="C19" s="0" t="s">
        <v>633</v>
      </c>
      <c r="D19" s="0" t="n">
        <v>20221020</v>
      </c>
      <c r="E19" s="0" t="n">
        <v>20221018</v>
      </c>
      <c r="F19" s="0" t="n">
        <v>2</v>
      </c>
      <c r="G19" s="0" t="n">
        <v>1</v>
      </c>
      <c r="H19" s="0" t="s">
        <v>341</v>
      </c>
      <c r="I19" s="0" t="s">
        <v>634</v>
      </c>
    </row>
    <row r="20" customFormat="false" ht="12.8" hidden="false" customHeight="false" outlineLevel="0" collapsed="false">
      <c r="A20" s="0" t="n">
        <v>15299</v>
      </c>
      <c r="B20" s="0" t="n">
        <v>6</v>
      </c>
      <c r="C20" s="0" t="s">
        <v>635</v>
      </c>
      <c r="D20" s="0" t="n">
        <v>20221029</v>
      </c>
      <c r="E20" s="0" t="n">
        <v>20221019</v>
      </c>
      <c r="F20" s="0" t="n">
        <v>10</v>
      </c>
      <c r="G20" s="0" t="n">
        <v>1</v>
      </c>
      <c r="H20" s="0" t="s">
        <v>341</v>
      </c>
      <c r="I20" s="0" t="s">
        <v>636</v>
      </c>
    </row>
    <row r="21" customFormat="false" ht="12.8" hidden="false" customHeight="false" outlineLevel="0" collapsed="false">
      <c r="A21" s="0" t="n">
        <v>15415</v>
      </c>
      <c r="B21" s="0" t="n">
        <v>9</v>
      </c>
      <c r="C21" s="0" t="s">
        <v>637</v>
      </c>
      <c r="D21" s="0" t="n">
        <v>20221024</v>
      </c>
      <c r="E21" s="0" t="n">
        <v>20221019</v>
      </c>
      <c r="F21" s="0" t="n">
        <v>5</v>
      </c>
      <c r="G21" s="0" t="n">
        <v>1</v>
      </c>
      <c r="H21" s="0" t="s">
        <v>341</v>
      </c>
      <c r="I21" s="0" t="s">
        <v>638</v>
      </c>
    </row>
    <row r="22" customFormat="false" ht="12.8" hidden="false" customHeight="false" outlineLevel="0" collapsed="false">
      <c r="A22" s="0" t="n">
        <v>15323</v>
      </c>
      <c r="B22" s="0" t="n">
        <v>11</v>
      </c>
      <c r="C22" s="0" t="s">
        <v>639</v>
      </c>
      <c r="D22" s="0" t="n">
        <v>20221021</v>
      </c>
      <c r="E22" s="0" t="n">
        <v>20221019</v>
      </c>
      <c r="F22" s="0" t="n">
        <v>2</v>
      </c>
      <c r="G22" s="0" t="n">
        <v>1</v>
      </c>
      <c r="H22" s="0" t="s">
        <v>341</v>
      </c>
      <c r="I22" s="0" t="s">
        <v>640</v>
      </c>
      <c r="K22" s="1" t="s">
        <v>0</v>
      </c>
      <c r="L22" s="0" t="s">
        <v>1</v>
      </c>
      <c r="M22" s="0" t="s">
        <v>2</v>
      </c>
      <c r="N22" s="0" t="s">
        <v>3</v>
      </c>
      <c r="O22" s="0" t="s">
        <v>4</v>
      </c>
      <c r="P22" s="0" t="s">
        <v>5</v>
      </c>
      <c r="Q22" s="0" t="s">
        <v>6</v>
      </c>
      <c r="R22" s="0" t="s">
        <v>7</v>
      </c>
      <c r="S22" s="0" t="s">
        <v>8</v>
      </c>
      <c r="T22" s="0" t="s">
        <v>9</v>
      </c>
      <c r="U22" s="0" t="s">
        <v>10</v>
      </c>
    </row>
    <row r="23" customFormat="false" ht="12.8" hidden="false" customHeight="false" outlineLevel="0" collapsed="false">
      <c r="A23" s="0" t="n">
        <v>15284</v>
      </c>
      <c r="B23" s="0" t="n">
        <v>4</v>
      </c>
      <c r="C23" s="0" t="s">
        <v>492</v>
      </c>
      <c r="D23" s="0" t="n">
        <v>20221101</v>
      </c>
      <c r="E23" s="0" t="n">
        <v>20221020</v>
      </c>
      <c r="F23" s="0" t="n">
        <v>12</v>
      </c>
      <c r="G23" s="0" t="n">
        <v>1</v>
      </c>
      <c r="H23" s="0" t="s">
        <v>341</v>
      </c>
      <c r="I23" s="0" t="s">
        <v>493</v>
      </c>
      <c r="K23" s="1" t="s">
        <v>494</v>
      </c>
      <c r="L23" s="0" t="s">
        <v>495</v>
      </c>
      <c r="M23" s="0" t="s">
        <v>496</v>
      </c>
      <c r="N23" s="2" t="s">
        <v>497</v>
      </c>
      <c r="O23" s="2" t="s">
        <v>453</v>
      </c>
      <c r="P23" s="0" t="n">
        <v>12</v>
      </c>
      <c r="Q23" s="0" t="n">
        <v>1</v>
      </c>
      <c r="R23" s="0" t="s">
        <v>23</v>
      </c>
      <c r="S23" s="0" t="n">
        <v>4</v>
      </c>
      <c r="T23" s="0" t="s">
        <v>121</v>
      </c>
      <c r="U23" s="0" t="s">
        <v>24</v>
      </c>
    </row>
    <row r="24" customFormat="false" ht="12.8" hidden="false" customHeight="false" outlineLevel="0" collapsed="false">
      <c r="A24" s="0" t="n">
        <v>15495</v>
      </c>
      <c r="B24" s="0" t="n">
        <v>7</v>
      </c>
      <c r="C24" s="0" t="s">
        <v>603</v>
      </c>
      <c r="D24" s="0" t="n">
        <v>20221021</v>
      </c>
      <c r="E24" s="0" t="n">
        <v>20221020</v>
      </c>
      <c r="F24" s="0" t="n">
        <v>1</v>
      </c>
      <c r="G24" s="0" t="n">
        <v>1</v>
      </c>
      <c r="H24" s="0" t="s">
        <v>341</v>
      </c>
      <c r="I24" s="0" t="s">
        <v>416</v>
      </c>
      <c r="K24" s="1" t="s">
        <v>609</v>
      </c>
      <c r="L24" s="5" t="s">
        <v>610</v>
      </c>
      <c r="M24" s="5" t="s">
        <v>611</v>
      </c>
      <c r="N24" s="2" t="s">
        <v>497</v>
      </c>
      <c r="O24" s="2" t="s">
        <v>581</v>
      </c>
      <c r="P24" s="0" t="n">
        <v>1</v>
      </c>
      <c r="Q24" s="0" t="n">
        <v>1</v>
      </c>
      <c r="R24" s="0" t="s">
        <v>116</v>
      </c>
      <c r="S24" s="0" t="n">
        <v>15</v>
      </c>
      <c r="T24" s="0" t="s">
        <v>24</v>
      </c>
      <c r="U24" s="0" t="s">
        <v>24</v>
      </c>
    </row>
    <row r="25" customFormat="false" ht="12.8" hidden="false" customHeight="false" outlineLevel="0" collapsed="false">
      <c r="A25" s="0" t="n">
        <v>15620</v>
      </c>
      <c r="B25" s="0" t="n">
        <v>15</v>
      </c>
      <c r="C25" s="5" t="s">
        <v>607</v>
      </c>
      <c r="D25" s="0" t="n">
        <v>20221021</v>
      </c>
      <c r="E25" s="0" t="n">
        <v>20221020</v>
      </c>
      <c r="F25" s="0" t="n">
        <v>1</v>
      </c>
      <c r="G25" s="0" t="n">
        <v>1</v>
      </c>
      <c r="H25" s="0" t="s">
        <v>341</v>
      </c>
      <c r="I25" s="0" t="s">
        <v>608</v>
      </c>
      <c r="K25" s="1" t="s">
        <v>604</v>
      </c>
      <c r="L25" s="0" t="s">
        <v>605</v>
      </c>
      <c r="M25" s="0" t="s">
        <v>606</v>
      </c>
      <c r="N25" s="2" t="s">
        <v>497</v>
      </c>
      <c r="O25" s="2" t="s">
        <v>581</v>
      </c>
      <c r="P25" s="0" t="n">
        <v>1</v>
      </c>
      <c r="Q25" s="0" t="n">
        <v>1</v>
      </c>
      <c r="R25" s="0" t="s">
        <v>116</v>
      </c>
      <c r="S25" s="0" t="n">
        <v>7</v>
      </c>
      <c r="T25" s="0" t="s">
        <v>24</v>
      </c>
      <c r="U25" s="0" t="s">
        <v>24</v>
      </c>
    </row>
    <row r="26" customFormat="false" ht="12.8" hidden="false" customHeight="false" outlineLevel="0" collapsed="false">
      <c r="A26" s="0" t="n">
        <v>15510</v>
      </c>
      <c r="B26" s="0" t="n">
        <v>11</v>
      </c>
      <c r="C26" s="0" t="s">
        <v>592</v>
      </c>
      <c r="D26" s="0" t="n">
        <v>20221024</v>
      </c>
      <c r="E26" s="0" t="n">
        <v>20221021</v>
      </c>
      <c r="F26" s="0" t="n">
        <v>3</v>
      </c>
      <c r="G26" s="0" t="n">
        <v>1</v>
      </c>
      <c r="H26" s="0" t="s">
        <v>341</v>
      </c>
      <c r="I26" s="0" t="s">
        <v>593</v>
      </c>
      <c r="K26" s="1" t="n">
        <v>2017984058</v>
      </c>
      <c r="L26" s="0" t="s">
        <v>579</v>
      </c>
      <c r="M26" s="0" t="s">
        <v>580</v>
      </c>
      <c r="N26" s="2" t="s">
        <v>581</v>
      </c>
      <c r="O26" s="2" t="s">
        <v>530</v>
      </c>
      <c r="P26" s="0" t="n">
        <v>5</v>
      </c>
      <c r="Q26" s="0" t="n">
        <v>2</v>
      </c>
      <c r="R26" s="0" t="s">
        <v>102</v>
      </c>
      <c r="S26" s="0" t="n">
        <v>12</v>
      </c>
      <c r="T26" s="0" t="s">
        <v>24</v>
      </c>
      <c r="U26" s="0" t="s">
        <v>24</v>
      </c>
    </row>
    <row r="27" customFormat="false" ht="12.8" hidden="false" customHeight="false" outlineLevel="0" collapsed="false">
      <c r="A27" s="0" t="n">
        <v>15518</v>
      </c>
      <c r="B27" s="0" t="n">
        <v>12</v>
      </c>
      <c r="C27" s="0" t="s">
        <v>577</v>
      </c>
      <c r="D27" s="0" t="n">
        <v>20221026</v>
      </c>
      <c r="E27" s="0" t="n">
        <v>20221021</v>
      </c>
      <c r="F27" s="0" t="n">
        <v>5</v>
      </c>
      <c r="G27" s="0" t="n">
        <v>1</v>
      </c>
      <c r="H27" s="0" t="s">
        <v>354</v>
      </c>
      <c r="I27" s="0" t="s">
        <v>578</v>
      </c>
      <c r="K27" s="1" t="s">
        <v>584</v>
      </c>
      <c r="L27" s="0" t="s">
        <v>585</v>
      </c>
      <c r="M27" s="0" t="s">
        <v>586</v>
      </c>
      <c r="N27" s="2" t="s">
        <v>581</v>
      </c>
      <c r="O27" s="2" t="s">
        <v>564</v>
      </c>
      <c r="P27" s="0" t="n">
        <v>4</v>
      </c>
      <c r="Q27" s="0" t="n">
        <v>3</v>
      </c>
      <c r="R27" s="0" t="s">
        <v>116</v>
      </c>
      <c r="S27" s="0" t="n">
        <v>15</v>
      </c>
      <c r="T27" s="0" t="s">
        <v>24</v>
      </c>
      <c r="U27" s="0" t="s">
        <v>24</v>
      </c>
    </row>
    <row r="28" customFormat="false" ht="12.8" hidden="false" customHeight="false" outlineLevel="0" collapsed="false">
      <c r="A28" s="0" t="n">
        <v>15426</v>
      </c>
      <c r="B28" s="0" t="n">
        <v>15</v>
      </c>
      <c r="C28" s="0" t="s">
        <v>582</v>
      </c>
      <c r="D28" s="0" t="n">
        <v>20221025</v>
      </c>
      <c r="E28" s="0" t="n">
        <v>20221021</v>
      </c>
      <c r="F28" s="0" t="n">
        <v>4</v>
      </c>
      <c r="G28" s="0" t="n">
        <v>1</v>
      </c>
      <c r="H28" s="0" t="s">
        <v>384</v>
      </c>
      <c r="I28" s="0" t="s">
        <v>583</v>
      </c>
      <c r="K28" s="1" t="s">
        <v>594</v>
      </c>
      <c r="L28" s="0" t="s">
        <v>595</v>
      </c>
      <c r="M28" s="0" t="s">
        <v>596</v>
      </c>
      <c r="N28" s="2" t="s">
        <v>581</v>
      </c>
      <c r="O28" s="2" t="s">
        <v>523</v>
      </c>
      <c r="P28" s="0" t="n">
        <v>3</v>
      </c>
      <c r="Q28" s="0" t="n">
        <v>1</v>
      </c>
      <c r="R28" s="0" t="s">
        <v>23</v>
      </c>
      <c r="S28" s="0" t="n">
        <v>11</v>
      </c>
      <c r="T28" s="0" t="s">
        <v>24</v>
      </c>
      <c r="U28" s="0" t="s">
        <v>24</v>
      </c>
    </row>
    <row r="29" customFormat="false" ht="12.8" hidden="false" customHeight="false" outlineLevel="0" collapsed="false">
      <c r="A29" s="0" t="n">
        <v>15559</v>
      </c>
      <c r="B29" s="0" t="n">
        <v>7</v>
      </c>
      <c r="C29" s="0" t="s">
        <v>597</v>
      </c>
      <c r="D29" s="0" t="n">
        <v>20221023</v>
      </c>
      <c r="E29" s="0" t="n">
        <v>20221022</v>
      </c>
      <c r="F29" s="0" t="n">
        <v>1</v>
      </c>
      <c r="G29" s="0" t="n">
        <v>1</v>
      </c>
      <c r="H29" s="0" t="s">
        <v>354</v>
      </c>
      <c r="I29" s="0" t="s">
        <v>598</v>
      </c>
      <c r="K29" s="1" t="s">
        <v>599</v>
      </c>
      <c r="L29" s="0" t="s">
        <v>600</v>
      </c>
      <c r="M29" s="0" t="s">
        <v>601</v>
      </c>
      <c r="N29" s="2" t="s">
        <v>602</v>
      </c>
      <c r="O29" s="2" t="s">
        <v>591</v>
      </c>
      <c r="P29" s="0" t="n">
        <v>1</v>
      </c>
      <c r="Q29" s="0" t="n">
        <v>2</v>
      </c>
      <c r="R29" s="0" t="s">
        <v>116</v>
      </c>
      <c r="S29" s="0" t="n">
        <v>7</v>
      </c>
      <c r="T29" s="0" t="s">
        <v>24</v>
      </c>
      <c r="U29" s="0" t="s">
        <v>24</v>
      </c>
    </row>
    <row r="30" customFormat="false" ht="12.8" hidden="false" customHeight="false" outlineLevel="0" collapsed="false">
      <c r="A30" s="0" t="n">
        <v>15526</v>
      </c>
      <c r="B30" s="0" t="n">
        <v>7</v>
      </c>
      <c r="C30" s="0" t="s">
        <v>588</v>
      </c>
      <c r="D30" s="0" t="n">
        <v>20221024</v>
      </c>
      <c r="E30" s="0" t="n">
        <v>20221023</v>
      </c>
      <c r="F30" s="0" t="n">
        <v>1</v>
      </c>
      <c r="G30" s="0" t="n">
        <v>1</v>
      </c>
      <c r="H30" s="0" t="s">
        <v>341</v>
      </c>
      <c r="I30" s="0" t="s">
        <v>589</v>
      </c>
      <c r="K30" s="1" t="n">
        <v>2018693530</v>
      </c>
      <c r="L30" s="0" t="s">
        <v>590</v>
      </c>
      <c r="M30" s="0" t="s">
        <v>283</v>
      </c>
      <c r="N30" s="2" t="s">
        <v>591</v>
      </c>
      <c r="O30" s="2" t="s">
        <v>523</v>
      </c>
      <c r="P30" s="0" t="n">
        <v>1</v>
      </c>
      <c r="Q30" s="0" t="n">
        <v>1</v>
      </c>
      <c r="R30" s="0" t="s">
        <v>116</v>
      </c>
      <c r="S30" s="0" t="n">
        <v>7</v>
      </c>
      <c r="T30" s="0" t="s">
        <v>24</v>
      </c>
      <c r="U30" s="0" t="s">
        <v>24</v>
      </c>
    </row>
    <row r="31" customFormat="false" ht="12.8" hidden="false" customHeight="false" outlineLevel="0" collapsed="false">
      <c r="A31" s="0" t="n">
        <v>15644</v>
      </c>
      <c r="B31" s="0" t="n">
        <v>7</v>
      </c>
      <c r="C31" s="0" t="s">
        <v>587</v>
      </c>
      <c r="D31" s="0" t="n">
        <v>20221025</v>
      </c>
      <c r="E31" s="0" t="n">
        <v>20221024</v>
      </c>
      <c r="F31" s="0" t="n">
        <v>1</v>
      </c>
      <c r="G31" s="0" t="n">
        <v>1</v>
      </c>
      <c r="H31" s="0" t="s">
        <v>341</v>
      </c>
      <c r="I31" s="0" t="s">
        <v>374</v>
      </c>
      <c r="K31" s="1" t="n">
        <v>2020558749</v>
      </c>
      <c r="L31" s="0" t="s">
        <v>282</v>
      </c>
      <c r="M31" s="0" t="s">
        <v>283</v>
      </c>
      <c r="N31" s="2" t="s">
        <v>523</v>
      </c>
      <c r="O31" s="2" t="s">
        <v>564</v>
      </c>
      <c r="P31" s="0" t="n">
        <v>1</v>
      </c>
      <c r="Q31" s="0" t="n">
        <v>1</v>
      </c>
      <c r="R31" s="0" t="s">
        <v>116</v>
      </c>
      <c r="S31" s="0" t="n">
        <v>7</v>
      </c>
      <c r="T31" s="0" t="s">
        <v>24</v>
      </c>
      <c r="U31" s="0" t="s">
        <v>24</v>
      </c>
    </row>
    <row r="32" customFormat="false" ht="12.8" hidden="false" customHeight="false" outlineLevel="0" collapsed="false">
      <c r="A32" s="0" t="n">
        <v>15558</v>
      </c>
      <c r="B32" s="0" t="n">
        <v>11</v>
      </c>
      <c r="C32" s="0" t="s">
        <v>518</v>
      </c>
      <c r="D32" s="0" t="n">
        <v>20221031</v>
      </c>
      <c r="E32" s="0" t="n">
        <v>20221024</v>
      </c>
      <c r="F32" s="0" t="n">
        <v>7</v>
      </c>
      <c r="G32" s="0" t="n">
        <v>1</v>
      </c>
      <c r="H32" s="0" t="s">
        <v>341</v>
      </c>
      <c r="I32" s="0" t="s">
        <v>519</v>
      </c>
      <c r="K32" s="1" t="s">
        <v>520</v>
      </c>
      <c r="L32" s="0" t="s">
        <v>521</v>
      </c>
      <c r="M32" s="0" t="s">
        <v>522</v>
      </c>
      <c r="N32" s="2" t="s">
        <v>523</v>
      </c>
      <c r="O32" s="2" t="s">
        <v>502</v>
      </c>
      <c r="P32" s="0" t="n">
        <v>7</v>
      </c>
      <c r="Q32" s="0" t="n">
        <v>1</v>
      </c>
      <c r="R32" s="0" t="s">
        <v>23</v>
      </c>
      <c r="S32" s="0" t="n">
        <v>11</v>
      </c>
      <c r="T32" s="0" t="s">
        <v>24</v>
      </c>
      <c r="U32" s="0" t="s">
        <v>24</v>
      </c>
    </row>
    <row r="33" customFormat="false" ht="12.8" hidden="false" customHeight="false" outlineLevel="0" collapsed="false">
      <c r="A33" s="0" t="n">
        <v>15580</v>
      </c>
      <c r="B33" s="0" t="n">
        <v>9</v>
      </c>
      <c r="C33" s="0" t="s">
        <v>572</v>
      </c>
      <c r="D33" s="0" t="n">
        <v>20221027</v>
      </c>
      <c r="E33" s="0" t="n">
        <v>20221025</v>
      </c>
      <c r="F33" s="0" t="n">
        <v>2</v>
      </c>
      <c r="G33" s="0" t="n">
        <v>1</v>
      </c>
      <c r="H33" s="0" t="s">
        <v>359</v>
      </c>
      <c r="I33" s="0" t="s">
        <v>573</v>
      </c>
      <c r="K33" s="1" t="s">
        <v>574</v>
      </c>
      <c r="L33" s="0" t="s">
        <v>575</v>
      </c>
      <c r="M33" s="0" t="s">
        <v>576</v>
      </c>
      <c r="N33" s="2" t="s">
        <v>564</v>
      </c>
      <c r="O33" s="2" t="s">
        <v>548</v>
      </c>
      <c r="P33" s="0" t="n">
        <v>2</v>
      </c>
      <c r="Q33" s="0" t="n">
        <v>4</v>
      </c>
      <c r="R33" s="0" t="s">
        <v>61</v>
      </c>
      <c r="S33" s="0" t="n">
        <v>9</v>
      </c>
      <c r="T33" s="0" t="s">
        <v>24</v>
      </c>
      <c r="U33" s="0" t="s">
        <v>24</v>
      </c>
    </row>
    <row r="34" customFormat="false" ht="12.8" hidden="false" customHeight="false" outlineLevel="0" collapsed="false">
      <c r="A34" s="0" t="n">
        <v>15341</v>
      </c>
      <c r="B34" s="0" t="n">
        <v>17</v>
      </c>
      <c r="C34" s="0" t="s">
        <v>559</v>
      </c>
      <c r="D34" s="0" t="n">
        <v>20221028</v>
      </c>
      <c r="E34" s="0" t="n">
        <v>20221025</v>
      </c>
      <c r="F34" s="0" t="n">
        <v>3</v>
      </c>
      <c r="G34" s="0" t="n">
        <v>1</v>
      </c>
      <c r="H34" s="0" t="s">
        <v>341</v>
      </c>
      <c r="I34" s="0" t="s">
        <v>560</v>
      </c>
      <c r="K34" s="1" t="s">
        <v>561</v>
      </c>
      <c r="L34" s="0" t="s">
        <v>562</v>
      </c>
      <c r="M34" s="0" t="s">
        <v>563</v>
      </c>
      <c r="N34" s="2" t="s">
        <v>564</v>
      </c>
      <c r="O34" s="2" t="s">
        <v>490</v>
      </c>
      <c r="P34" s="0" t="n">
        <v>3</v>
      </c>
      <c r="Q34" s="0" t="n">
        <v>1</v>
      </c>
      <c r="R34" s="0" t="s">
        <v>23</v>
      </c>
      <c r="S34" s="0" t="n">
        <v>17</v>
      </c>
      <c r="T34" s="0" t="s">
        <v>24</v>
      </c>
      <c r="U34" s="0" t="s">
        <v>24</v>
      </c>
    </row>
    <row r="35" customFormat="false" ht="12.8" hidden="false" customHeight="false" outlineLevel="0" collapsed="false">
      <c r="A35" s="0" t="n">
        <v>15575</v>
      </c>
      <c r="B35" s="0" t="n">
        <v>5</v>
      </c>
      <c r="C35" s="0" t="s">
        <v>356</v>
      </c>
      <c r="D35" s="0" t="n">
        <v>20221030</v>
      </c>
      <c r="E35" s="0" t="n">
        <v>20221026</v>
      </c>
      <c r="F35" s="0" t="n">
        <v>4</v>
      </c>
      <c r="G35" s="0" t="n">
        <v>1</v>
      </c>
      <c r="H35" s="0" t="s">
        <v>341</v>
      </c>
      <c r="I35" s="0" t="s">
        <v>357</v>
      </c>
      <c r="K35" s="1" t="n">
        <v>2574866524</v>
      </c>
      <c r="L35" s="0" t="s">
        <v>533</v>
      </c>
      <c r="M35" s="0" t="s">
        <v>534</v>
      </c>
      <c r="N35" s="2" t="s">
        <v>530</v>
      </c>
      <c r="O35" s="2" t="s">
        <v>517</v>
      </c>
      <c r="P35" s="0" t="n">
        <v>4</v>
      </c>
      <c r="Q35" s="0" t="n">
        <v>2</v>
      </c>
      <c r="R35" s="0" t="s">
        <v>102</v>
      </c>
      <c r="S35" s="0" t="n">
        <v>12</v>
      </c>
      <c r="T35" s="0" t="s">
        <v>24</v>
      </c>
      <c r="U35" s="0" t="s">
        <v>24</v>
      </c>
    </row>
    <row r="36" customFormat="false" ht="12.8" hidden="false" customHeight="false" outlineLevel="0" collapsed="false">
      <c r="A36" s="0" t="n">
        <v>15568</v>
      </c>
      <c r="B36" s="0" t="n">
        <v>12</v>
      </c>
      <c r="C36" s="0" t="s">
        <v>531</v>
      </c>
      <c r="D36" s="0" t="n">
        <v>20221030</v>
      </c>
      <c r="E36" s="0" t="n">
        <v>20221026</v>
      </c>
      <c r="F36" s="0" t="n">
        <v>4</v>
      </c>
      <c r="G36" s="0" t="n">
        <v>1</v>
      </c>
      <c r="H36" s="0" t="s">
        <v>354</v>
      </c>
      <c r="I36" s="0" t="s">
        <v>532</v>
      </c>
      <c r="K36" s="1" t="s">
        <v>528</v>
      </c>
      <c r="L36" s="0" t="s">
        <v>529</v>
      </c>
      <c r="M36" s="0" t="s">
        <v>265</v>
      </c>
      <c r="N36" s="2" t="s">
        <v>530</v>
      </c>
      <c r="O36" s="2" t="s">
        <v>517</v>
      </c>
      <c r="P36" s="0" t="n">
        <v>4</v>
      </c>
      <c r="Q36" s="0" t="n">
        <v>2</v>
      </c>
      <c r="R36" s="0" t="s">
        <v>102</v>
      </c>
      <c r="S36" s="0" t="n">
        <v>5</v>
      </c>
      <c r="T36" s="0" t="s">
        <v>24</v>
      </c>
      <c r="U36" s="0" t="s">
        <v>24</v>
      </c>
    </row>
    <row r="37" customFormat="false" ht="12.8" hidden="false" customHeight="false" outlineLevel="0" collapsed="false">
      <c r="A37" s="0" t="n">
        <v>15586</v>
      </c>
      <c r="B37" s="0" t="n">
        <v>3</v>
      </c>
      <c r="C37" s="0" t="s">
        <v>554</v>
      </c>
      <c r="D37" s="0" t="n">
        <v>20221029</v>
      </c>
      <c r="E37" s="0" t="n">
        <v>20221027</v>
      </c>
      <c r="F37" s="0" t="n">
        <v>2</v>
      </c>
      <c r="G37" s="0" t="n">
        <v>1</v>
      </c>
      <c r="H37" s="0" t="s">
        <v>341</v>
      </c>
      <c r="I37" s="0" t="s">
        <v>555</v>
      </c>
      <c r="K37" s="1" t="s">
        <v>569</v>
      </c>
      <c r="L37" s="0" t="s">
        <v>570</v>
      </c>
      <c r="M37" s="0" t="s">
        <v>571</v>
      </c>
      <c r="N37" s="2" t="s">
        <v>548</v>
      </c>
      <c r="O37" s="2" t="s">
        <v>490</v>
      </c>
      <c r="P37" s="0" t="n">
        <v>1</v>
      </c>
      <c r="Q37" s="0" t="n">
        <v>1</v>
      </c>
      <c r="R37" s="0" t="s">
        <v>116</v>
      </c>
      <c r="S37" s="0" t="n">
        <v>7</v>
      </c>
      <c r="T37" s="0" t="s">
        <v>24</v>
      </c>
      <c r="U37" s="0" t="s">
        <v>24</v>
      </c>
    </row>
    <row r="38" customFormat="false" ht="12.8" hidden="false" customHeight="false" outlineLevel="0" collapsed="false">
      <c r="A38" s="0" t="n">
        <v>15601</v>
      </c>
      <c r="B38" s="0" t="n">
        <v>7</v>
      </c>
      <c r="C38" s="0" t="s">
        <v>567</v>
      </c>
      <c r="D38" s="0" t="n">
        <v>20221028</v>
      </c>
      <c r="E38" s="0" t="n">
        <v>20221027</v>
      </c>
      <c r="F38" s="0" t="n">
        <v>1</v>
      </c>
      <c r="G38" s="0" t="n">
        <v>1</v>
      </c>
      <c r="H38" s="0" t="s">
        <v>341</v>
      </c>
      <c r="I38" s="0" t="s">
        <v>568</v>
      </c>
      <c r="K38" s="1" t="s">
        <v>566</v>
      </c>
      <c r="L38" s="0" t="s">
        <v>506</v>
      </c>
      <c r="M38" s="0" t="s">
        <v>507</v>
      </c>
      <c r="N38" s="2" t="s">
        <v>548</v>
      </c>
      <c r="O38" s="2" t="s">
        <v>490</v>
      </c>
      <c r="P38" s="0" t="n">
        <v>1</v>
      </c>
      <c r="Q38" s="0" t="n">
        <v>1</v>
      </c>
      <c r="R38" s="0" t="s">
        <v>23</v>
      </c>
      <c r="S38" s="0" t="n">
        <v>16</v>
      </c>
      <c r="T38" s="0" t="s">
        <v>24</v>
      </c>
      <c r="U38" s="0" t="s">
        <v>24</v>
      </c>
    </row>
    <row r="39" customFormat="false" ht="12.8" hidden="false" customHeight="false" outlineLevel="0" collapsed="false">
      <c r="A39" s="0" t="n">
        <v>15565</v>
      </c>
      <c r="B39" s="0" t="n">
        <v>15</v>
      </c>
      <c r="C39" s="0" t="s">
        <v>544</v>
      </c>
      <c r="D39" s="0" t="n">
        <v>20221030</v>
      </c>
      <c r="E39" s="0" t="n">
        <v>20221027</v>
      </c>
      <c r="F39" s="0" t="n">
        <v>3</v>
      </c>
      <c r="G39" s="0" t="n">
        <v>1</v>
      </c>
      <c r="H39" s="0" t="s">
        <v>384</v>
      </c>
      <c r="I39" s="0" t="s">
        <v>545</v>
      </c>
      <c r="K39" s="1" t="s">
        <v>556</v>
      </c>
      <c r="L39" s="0" t="s">
        <v>557</v>
      </c>
      <c r="M39" s="0" t="s">
        <v>558</v>
      </c>
      <c r="N39" s="2" t="s">
        <v>548</v>
      </c>
      <c r="O39" s="2" t="s">
        <v>512</v>
      </c>
      <c r="P39" s="0" t="n">
        <v>2</v>
      </c>
      <c r="Q39" s="0" t="n">
        <v>1</v>
      </c>
      <c r="R39" s="0" t="s">
        <v>102</v>
      </c>
      <c r="S39" s="0" t="n">
        <v>3</v>
      </c>
      <c r="T39" s="0" t="s">
        <v>24</v>
      </c>
      <c r="U39" s="0" t="s">
        <v>24</v>
      </c>
    </row>
    <row r="40" customFormat="false" ht="12.8" hidden="false" customHeight="false" outlineLevel="0" collapsed="false">
      <c r="A40" s="0" t="n">
        <v>15474</v>
      </c>
      <c r="B40" s="0" t="n">
        <v>16</v>
      </c>
      <c r="C40" s="0" t="s">
        <v>503</v>
      </c>
      <c r="D40" s="0" t="n">
        <v>20221028</v>
      </c>
      <c r="E40" s="0" t="n">
        <v>20221027</v>
      </c>
      <c r="F40" s="0" t="n">
        <v>1</v>
      </c>
      <c r="G40" s="0" t="n">
        <v>1</v>
      </c>
      <c r="H40" s="0" t="s">
        <v>341</v>
      </c>
      <c r="I40" s="0" t="s">
        <v>504</v>
      </c>
      <c r="K40" s="1" t="s">
        <v>546</v>
      </c>
      <c r="L40" s="0" t="s">
        <v>547</v>
      </c>
      <c r="M40" s="0" t="s">
        <v>529</v>
      </c>
      <c r="N40" s="2" t="s">
        <v>548</v>
      </c>
      <c r="O40" s="2" t="s">
        <v>517</v>
      </c>
      <c r="P40" s="0" t="n">
        <v>3</v>
      </c>
      <c r="Q40" s="0" t="n">
        <v>3</v>
      </c>
      <c r="R40" s="0" t="s">
        <v>116</v>
      </c>
      <c r="S40" s="0" t="n">
        <v>15</v>
      </c>
      <c r="T40" s="0" t="s">
        <v>24</v>
      </c>
      <c r="U40" s="0" t="s">
        <v>24</v>
      </c>
    </row>
    <row r="41" customFormat="false" ht="12.8" hidden="false" customHeight="false" outlineLevel="0" collapsed="false">
      <c r="A41" s="0" t="n">
        <v>15591</v>
      </c>
      <c r="B41" s="0" t="n">
        <v>7</v>
      </c>
      <c r="C41" s="0" t="s">
        <v>524</v>
      </c>
      <c r="D41" s="0" t="n">
        <v>20221030</v>
      </c>
      <c r="E41" s="0" t="n">
        <v>20221028</v>
      </c>
      <c r="F41" s="0" t="n">
        <v>2</v>
      </c>
      <c r="G41" s="0" t="n">
        <v>1</v>
      </c>
      <c r="H41" s="0" t="s">
        <v>354</v>
      </c>
      <c r="I41" s="0" t="s">
        <v>525</v>
      </c>
      <c r="K41" s="1" t="n">
        <v>754443681</v>
      </c>
      <c r="L41" s="0" t="s">
        <v>500</v>
      </c>
      <c r="M41" s="0" t="s">
        <v>501</v>
      </c>
      <c r="N41" s="2" t="s">
        <v>490</v>
      </c>
      <c r="O41" s="2" t="s">
        <v>502</v>
      </c>
      <c r="P41" s="0" t="n">
        <v>3</v>
      </c>
      <c r="Q41" s="0" t="n">
        <v>4</v>
      </c>
      <c r="R41" s="0" t="s">
        <v>61</v>
      </c>
      <c r="S41" s="0" t="n">
        <v>9</v>
      </c>
      <c r="T41" s="0" t="s">
        <v>24</v>
      </c>
      <c r="U41" s="0" t="s">
        <v>24</v>
      </c>
    </row>
    <row r="42" customFormat="false" ht="12.8" hidden="false" customHeight="false" outlineLevel="0" collapsed="false">
      <c r="A42" s="0" t="n">
        <v>15303</v>
      </c>
      <c r="B42" s="0" t="n">
        <v>9</v>
      </c>
      <c r="C42" s="0" t="s">
        <v>498</v>
      </c>
      <c r="D42" s="0" t="n">
        <v>20221031</v>
      </c>
      <c r="E42" s="0" t="n">
        <v>20221028</v>
      </c>
      <c r="F42" s="0" t="n">
        <v>3</v>
      </c>
      <c r="G42" s="0" t="n">
        <v>1</v>
      </c>
      <c r="H42" s="0" t="s">
        <v>359</v>
      </c>
      <c r="I42" s="0" t="s">
        <v>499</v>
      </c>
      <c r="K42" s="1" t="s">
        <v>505</v>
      </c>
      <c r="L42" s="0" t="s">
        <v>506</v>
      </c>
      <c r="M42" s="0" t="s">
        <v>507</v>
      </c>
      <c r="N42" s="2" t="s">
        <v>490</v>
      </c>
      <c r="O42" s="2" t="s">
        <v>502</v>
      </c>
      <c r="P42" s="0" t="n">
        <v>3</v>
      </c>
      <c r="Q42" s="0" t="n">
        <v>1</v>
      </c>
      <c r="R42" s="0" t="s">
        <v>23</v>
      </c>
      <c r="S42" s="0" t="n">
        <v>16</v>
      </c>
      <c r="T42" s="0" t="s">
        <v>24</v>
      </c>
      <c r="U42" s="0" t="s">
        <v>24</v>
      </c>
    </row>
    <row r="43" customFormat="false" ht="12.8" hidden="false" customHeight="false" outlineLevel="0" collapsed="false">
      <c r="A43" s="0" t="n">
        <v>15587</v>
      </c>
      <c r="B43" s="0" t="n">
        <v>10</v>
      </c>
      <c r="C43" s="0" t="s">
        <v>485</v>
      </c>
      <c r="D43" s="0" t="n">
        <v>20221102</v>
      </c>
      <c r="E43" s="0" t="n">
        <v>20221028</v>
      </c>
      <c r="F43" s="0" t="n">
        <v>5</v>
      </c>
      <c r="G43" s="0" t="n">
        <v>1</v>
      </c>
      <c r="H43" s="0" t="s">
        <v>341</v>
      </c>
      <c r="I43" s="0" t="s">
        <v>486</v>
      </c>
      <c r="K43" s="1" t="s">
        <v>487</v>
      </c>
      <c r="L43" s="0" t="s">
        <v>488</v>
      </c>
      <c r="M43" s="0" t="s">
        <v>489</v>
      </c>
      <c r="N43" s="2" t="s">
        <v>490</v>
      </c>
      <c r="O43" s="2" t="s">
        <v>491</v>
      </c>
      <c r="P43" s="0" t="n">
        <v>5</v>
      </c>
      <c r="Q43" s="0" t="n">
        <v>1</v>
      </c>
      <c r="R43" s="0" t="s">
        <v>23</v>
      </c>
      <c r="S43" s="0" t="n">
        <v>10</v>
      </c>
      <c r="T43" s="0" t="s">
        <v>24</v>
      </c>
      <c r="U43" s="0" t="s">
        <v>24</v>
      </c>
    </row>
    <row r="44" customFormat="false" ht="12.8" hidden="false" customHeight="false" outlineLevel="0" collapsed="false">
      <c r="A44" s="0" t="n">
        <v>15475</v>
      </c>
      <c r="B44" s="0" t="n">
        <v>16</v>
      </c>
      <c r="C44" s="0" t="s">
        <v>503</v>
      </c>
      <c r="D44" s="0" t="n">
        <v>20221031</v>
      </c>
      <c r="E44" s="0" t="n">
        <v>20221028</v>
      </c>
      <c r="F44" s="0" t="n">
        <v>3</v>
      </c>
      <c r="G44" s="0" t="n">
        <v>1</v>
      </c>
      <c r="H44" s="0" t="s">
        <v>341</v>
      </c>
      <c r="I44" s="0" t="s">
        <v>565</v>
      </c>
      <c r="K44" s="1" t="s">
        <v>526</v>
      </c>
      <c r="L44" s="0" t="s">
        <v>138</v>
      </c>
      <c r="M44" s="0" t="s">
        <v>139</v>
      </c>
      <c r="N44" s="2" t="s">
        <v>490</v>
      </c>
      <c r="O44" s="2" t="s">
        <v>517</v>
      </c>
      <c r="P44" s="0" t="n">
        <v>2</v>
      </c>
      <c r="Q44" s="0" t="n">
        <v>2</v>
      </c>
      <c r="R44" s="0" t="s">
        <v>116</v>
      </c>
      <c r="S44" s="0" t="n">
        <v>7</v>
      </c>
      <c r="T44" s="0" t="s">
        <v>24</v>
      </c>
      <c r="U44" s="0" t="s">
        <v>24</v>
      </c>
    </row>
    <row r="45" customFormat="false" ht="12.8" hidden="false" customHeight="false" outlineLevel="0" collapsed="false">
      <c r="A45" s="0" t="n">
        <v>15424</v>
      </c>
      <c r="B45" s="0" t="n">
        <v>17</v>
      </c>
      <c r="C45" s="5" t="s">
        <v>549</v>
      </c>
      <c r="D45" s="0" t="n">
        <v>20221030</v>
      </c>
      <c r="E45" s="0" t="n">
        <v>20221028</v>
      </c>
      <c r="F45" s="0" t="n">
        <v>2</v>
      </c>
      <c r="G45" s="0" t="n">
        <v>1</v>
      </c>
      <c r="H45" s="0" t="s">
        <v>341</v>
      </c>
      <c r="I45" s="0" t="s">
        <v>550</v>
      </c>
      <c r="K45" s="1" t="s">
        <v>551</v>
      </c>
      <c r="L45" s="5" t="s">
        <v>552</v>
      </c>
      <c r="M45" s="5" t="s">
        <v>553</v>
      </c>
      <c r="N45" s="2" t="s">
        <v>490</v>
      </c>
      <c r="O45" s="2" t="s">
        <v>517</v>
      </c>
      <c r="P45" s="0" t="n">
        <v>2</v>
      </c>
      <c r="Q45" s="0" t="n">
        <v>1</v>
      </c>
      <c r="R45" s="0" t="s">
        <v>23</v>
      </c>
      <c r="S45" s="0" t="n">
        <v>17</v>
      </c>
      <c r="T45" s="0" t="s">
        <v>24</v>
      </c>
      <c r="U45" s="0" t="s">
        <v>24</v>
      </c>
    </row>
    <row r="46" customFormat="false" ht="12.8" hidden="false" customHeight="false" outlineLevel="0" collapsed="false">
      <c r="A46" s="0" t="n">
        <v>15545</v>
      </c>
      <c r="B46" s="0" t="n">
        <v>3</v>
      </c>
      <c r="C46" s="0" t="s">
        <v>508</v>
      </c>
      <c r="D46" s="0" t="n">
        <v>20221031</v>
      </c>
      <c r="E46" s="0" t="n">
        <v>20221029</v>
      </c>
      <c r="F46" s="0" t="n">
        <v>2</v>
      </c>
      <c r="G46" s="0" t="n">
        <v>1</v>
      </c>
      <c r="H46" s="0" t="s">
        <v>354</v>
      </c>
      <c r="I46" s="0" t="s">
        <v>509</v>
      </c>
      <c r="K46" s="1" t="n">
        <v>767626853</v>
      </c>
      <c r="L46" s="0" t="s">
        <v>542</v>
      </c>
      <c r="M46" s="0" t="s">
        <v>543</v>
      </c>
      <c r="N46" s="2" t="s">
        <v>512</v>
      </c>
      <c r="O46" s="2" t="s">
        <v>517</v>
      </c>
      <c r="P46" s="0" t="n">
        <v>1</v>
      </c>
      <c r="Q46" s="0" t="n">
        <v>1</v>
      </c>
      <c r="R46" s="0" t="s">
        <v>23</v>
      </c>
      <c r="S46" s="0" t="n">
        <v>14</v>
      </c>
      <c r="T46" s="0" t="s">
        <v>24</v>
      </c>
      <c r="U46" s="0" t="s">
        <v>24</v>
      </c>
    </row>
    <row r="47" customFormat="false" ht="12.8" hidden="false" customHeight="false" outlineLevel="0" collapsed="false">
      <c r="A47" s="0" t="n">
        <v>15550</v>
      </c>
      <c r="B47" s="0" t="n">
        <v>6</v>
      </c>
      <c r="C47" s="0" t="s">
        <v>535</v>
      </c>
      <c r="D47" s="0" t="n">
        <v>20221030</v>
      </c>
      <c r="E47" s="0" t="n">
        <v>20221029</v>
      </c>
      <c r="F47" s="0" t="n">
        <v>1</v>
      </c>
      <c r="G47" s="0" t="n">
        <v>1</v>
      </c>
      <c r="H47" s="0" t="s">
        <v>341</v>
      </c>
      <c r="I47" s="0" t="s">
        <v>536</v>
      </c>
      <c r="K47" s="1" t="s">
        <v>537</v>
      </c>
      <c r="L47" s="0" t="s">
        <v>538</v>
      </c>
      <c r="M47" s="0" t="s">
        <v>539</v>
      </c>
      <c r="N47" s="2" t="s">
        <v>512</v>
      </c>
      <c r="O47" s="2" t="s">
        <v>517</v>
      </c>
      <c r="P47" s="0" t="n">
        <v>1</v>
      </c>
      <c r="Q47" s="0" t="n">
        <v>1</v>
      </c>
      <c r="R47" s="0" t="s">
        <v>23</v>
      </c>
      <c r="S47" s="0" t="n">
        <v>6</v>
      </c>
      <c r="T47" s="0" t="s">
        <v>24</v>
      </c>
      <c r="U47" s="0" t="s">
        <v>24</v>
      </c>
    </row>
    <row r="48" customFormat="false" ht="12.8" hidden="false" customHeight="false" outlineLevel="0" collapsed="false">
      <c r="A48" s="0" t="n">
        <v>15393</v>
      </c>
      <c r="B48" s="0" t="n">
        <v>14</v>
      </c>
      <c r="C48" s="0" t="s">
        <v>540</v>
      </c>
      <c r="D48" s="0" t="n">
        <v>20221030</v>
      </c>
      <c r="E48" s="0" t="n">
        <v>20221029</v>
      </c>
      <c r="F48" s="0" t="n">
        <v>1</v>
      </c>
      <c r="G48" s="0" t="n">
        <v>1</v>
      </c>
      <c r="H48" s="0" t="s">
        <v>341</v>
      </c>
      <c r="I48" s="0" t="s">
        <v>541</v>
      </c>
      <c r="K48" s="1" t="s">
        <v>510</v>
      </c>
      <c r="L48" s="0" t="s">
        <v>511</v>
      </c>
      <c r="M48" s="0" t="s">
        <v>167</v>
      </c>
      <c r="N48" s="2" t="s">
        <v>512</v>
      </c>
      <c r="O48" s="2" t="s">
        <v>502</v>
      </c>
      <c r="P48" s="0" t="n">
        <v>2</v>
      </c>
      <c r="Q48" s="0" t="n">
        <v>2</v>
      </c>
      <c r="R48" s="0" t="s">
        <v>102</v>
      </c>
      <c r="S48" s="0" t="n">
        <v>3</v>
      </c>
      <c r="T48" s="0" t="s">
        <v>24</v>
      </c>
      <c r="U48" s="0" t="s">
        <v>24</v>
      </c>
    </row>
    <row r="49" customFormat="false" ht="12.8" hidden="false" customHeight="false" outlineLevel="0" collapsed="false">
      <c r="A49" s="0" t="n">
        <v>15643</v>
      </c>
      <c r="B49" s="0" t="n">
        <v>6</v>
      </c>
      <c r="C49" s="0" t="s">
        <v>513</v>
      </c>
      <c r="D49" s="0" t="n">
        <v>20221031</v>
      </c>
      <c r="E49" s="0" t="n">
        <v>20221030</v>
      </c>
      <c r="F49" s="0" t="n">
        <v>1</v>
      </c>
      <c r="G49" s="0" t="n">
        <v>1</v>
      </c>
      <c r="H49" s="0" t="s">
        <v>341</v>
      </c>
      <c r="I49" s="0" t="s">
        <v>514</v>
      </c>
      <c r="K49" s="1" t="n">
        <v>2030148543</v>
      </c>
      <c r="L49" s="0" t="s">
        <v>515</v>
      </c>
      <c r="M49" s="0" t="s">
        <v>516</v>
      </c>
      <c r="N49" s="2" t="s">
        <v>517</v>
      </c>
      <c r="O49" s="2" t="s">
        <v>502</v>
      </c>
      <c r="P49" s="0" t="n">
        <v>1</v>
      </c>
      <c r="Q49" s="0" t="n">
        <v>1</v>
      </c>
      <c r="R49" s="0" t="s">
        <v>23</v>
      </c>
      <c r="S49" s="0" t="n">
        <v>14</v>
      </c>
      <c r="T49" s="0" t="s">
        <v>24</v>
      </c>
      <c r="U49" s="0" t="s">
        <v>24</v>
      </c>
    </row>
    <row r="50" customFormat="false" ht="12.8" hidden="false" customHeight="false" outlineLevel="0" collapsed="false">
      <c r="A50" s="0" t="n">
        <v>15611</v>
      </c>
      <c r="B50" s="0" t="n">
        <v>2</v>
      </c>
      <c r="C50" s="0" t="s">
        <v>480</v>
      </c>
      <c r="D50" s="0" t="n">
        <v>20221105</v>
      </c>
      <c r="E50" s="0" t="n">
        <v>20221101</v>
      </c>
      <c r="F50" s="0" t="n">
        <v>4</v>
      </c>
      <c r="G50" s="0" t="n">
        <v>1</v>
      </c>
      <c r="H50" s="0" t="s">
        <v>341</v>
      </c>
      <c r="I50" s="0" t="s">
        <v>481</v>
      </c>
      <c r="K50" s="1" t="s">
        <v>482</v>
      </c>
      <c r="L50" s="0" t="s">
        <v>483</v>
      </c>
      <c r="M50" s="0" t="s">
        <v>484</v>
      </c>
      <c r="N50" s="2" t="s">
        <v>453</v>
      </c>
      <c r="O50" s="2" t="s">
        <v>36</v>
      </c>
      <c r="P50" s="0" t="n">
        <v>4</v>
      </c>
      <c r="Q50" s="0" t="n">
        <v>1</v>
      </c>
      <c r="R50" s="0" t="s">
        <v>23</v>
      </c>
      <c r="S50" s="0" t="n">
        <v>2</v>
      </c>
      <c r="T50" s="0" t="s">
        <v>24</v>
      </c>
      <c r="U50" s="0" t="s">
        <v>24</v>
      </c>
    </row>
    <row r="51" customFormat="false" ht="12.8" hidden="false" customHeight="false" outlineLevel="0" collapsed="false">
      <c r="A51" s="0" t="n">
        <v>15592</v>
      </c>
      <c r="B51" s="0" t="n">
        <v>11</v>
      </c>
      <c r="C51" s="0" t="s">
        <v>448</v>
      </c>
      <c r="D51" s="0" t="n">
        <v>20221113</v>
      </c>
      <c r="E51" s="4" t="n">
        <v>20221101</v>
      </c>
      <c r="F51" s="0" t="n">
        <v>12</v>
      </c>
      <c r="G51" s="0" t="n">
        <v>1</v>
      </c>
      <c r="H51" s="0" t="s">
        <v>341</v>
      </c>
      <c r="I51" s="0" t="s">
        <v>449</v>
      </c>
      <c r="K51" s="1" t="s">
        <v>450</v>
      </c>
      <c r="L51" s="0" t="s">
        <v>451</v>
      </c>
      <c r="M51" s="0" t="s">
        <v>452</v>
      </c>
      <c r="N51" s="2" t="s">
        <v>453</v>
      </c>
      <c r="O51" s="2" t="s">
        <v>101</v>
      </c>
      <c r="P51" s="0" t="n">
        <v>12</v>
      </c>
      <c r="Q51" s="0" t="n">
        <v>1</v>
      </c>
      <c r="R51" s="0" t="s">
        <v>23</v>
      </c>
      <c r="S51" s="0" t="n">
        <v>11</v>
      </c>
      <c r="T51" s="0" t="s">
        <v>24</v>
      </c>
      <c r="U51" s="0" t="s">
        <v>24</v>
      </c>
    </row>
    <row r="52" customFormat="false" ht="12.8" hidden="false" customHeight="false" outlineLevel="0" collapsed="false">
      <c r="A52" s="0" t="n">
        <v>15633</v>
      </c>
      <c r="B52" s="0" t="n">
        <v>6</v>
      </c>
      <c r="C52" s="0" t="s">
        <v>463</v>
      </c>
      <c r="D52" s="0" t="n">
        <v>20221109</v>
      </c>
      <c r="E52" s="0" t="n">
        <v>20221103</v>
      </c>
      <c r="F52" s="0" t="n">
        <v>6</v>
      </c>
      <c r="G52" s="0" t="n">
        <v>1</v>
      </c>
      <c r="H52" s="0" t="s">
        <v>341</v>
      </c>
      <c r="I52" s="0" t="s">
        <v>464</v>
      </c>
      <c r="K52" s="1" t="n">
        <v>335759907</v>
      </c>
      <c r="L52" s="0" t="s">
        <v>465</v>
      </c>
      <c r="M52" s="0" t="s">
        <v>466</v>
      </c>
      <c r="N52" s="2" t="s">
        <v>467</v>
      </c>
      <c r="O52" s="2" t="s">
        <v>51</v>
      </c>
      <c r="P52" s="0" t="n">
        <v>6</v>
      </c>
      <c r="Q52" s="0" t="n">
        <v>1</v>
      </c>
      <c r="R52" s="0" t="s">
        <v>23</v>
      </c>
      <c r="S52" s="0" t="n">
        <v>6</v>
      </c>
      <c r="T52" s="0" t="s">
        <v>24</v>
      </c>
      <c r="U52" s="0" t="s">
        <v>24</v>
      </c>
    </row>
    <row r="53" customFormat="false" ht="12.8" hidden="false" customHeight="false" outlineLevel="0" collapsed="false">
      <c r="A53" s="0" t="n">
        <v>15501</v>
      </c>
      <c r="B53" s="0" t="n">
        <v>12</v>
      </c>
      <c r="C53" s="0" t="s">
        <v>475</v>
      </c>
      <c r="D53" s="0" t="n">
        <v>20221107</v>
      </c>
      <c r="E53" s="0" t="n">
        <v>20221103</v>
      </c>
      <c r="F53" s="0" t="n">
        <v>4</v>
      </c>
      <c r="G53" s="0" t="n">
        <v>1</v>
      </c>
      <c r="H53" s="0" t="s">
        <v>354</v>
      </c>
      <c r="I53" s="0" t="s">
        <v>476</v>
      </c>
      <c r="K53" s="1" t="s">
        <v>477</v>
      </c>
      <c r="L53" s="0" t="s">
        <v>478</v>
      </c>
      <c r="M53" s="0" t="s">
        <v>479</v>
      </c>
      <c r="N53" s="2" t="s">
        <v>467</v>
      </c>
      <c r="O53" s="2" t="s">
        <v>135</v>
      </c>
      <c r="P53" s="0" t="n">
        <v>4</v>
      </c>
      <c r="Q53" s="0" t="n">
        <v>2</v>
      </c>
      <c r="R53" s="0" t="s">
        <v>102</v>
      </c>
      <c r="S53" s="0" t="n">
        <v>12</v>
      </c>
      <c r="T53" s="0" t="s">
        <v>24</v>
      </c>
      <c r="U53" s="0" t="s">
        <v>24</v>
      </c>
    </row>
    <row r="54" customFormat="false" ht="12.8" hidden="false" customHeight="false" outlineLevel="0" collapsed="false">
      <c r="A54" s="0" t="n">
        <v>15642</v>
      </c>
      <c r="B54" s="0" t="n">
        <v>16</v>
      </c>
      <c r="C54" s="0" t="s">
        <v>470</v>
      </c>
      <c r="D54" s="0" t="n">
        <v>20221108</v>
      </c>
      <c r="E54" s="0" t="n">
        <v>20221103</v>
      </c>
      <c r="F54" s="0" t="n">
        <v>5</v>
      </c>
      <c r="G54" s="0" t="n">
        <v>1</v>
      </c>
      <c r="H54" s="0" t="s">
        <v>341</v>
      </c>
      <c r="I54" s="0" t="s">
        <v>471</v>
      </c>
      <c r="K54" s="1" t="s">
        <v>472</v>
      </c>
      <c r="L54" s="0" t="s">
        <v>473</v>
      </c>
      <c r="M54" s="0" t="s">
        <v>474</v>
      </c>
      <c r="N54" s="2" t="s">
        <v>467</v>
      </c>
      <c r="O54" s="2" t="s">
        <v>54</v>
      </c>
      <c r="P54" s="0" t="n">
        <v>5</v>
      </c>
      <c r="Q54" s="0" t="n">
        <v>1</v>
      </c>
      <c r="R54" s="0" t="s">
        <v>23</v>
      </c>
      <c r="S54" s="0" t="n">
        <v>16</v>
      </c>
      <c r="T54" s="0" t="s">
        <v>24</v>
      </c>
      <c r="U54" s="0" t="s">
        <v>24</v>
      </c>
    </row>
    <row r="55" customFormat="false" ht="12.8" hidden="false" customHeight="false" outlineLevel="0" collapsed="false">
      <c r="A55" s="0" t="n">
        <v>15572</v>
      </c>
      <c r="B55" s="0" t="n">
        <v>4</v>
      </c>
      <c r="C55" s="0" t="s">
        <v>440</v>
      </c>
      <c r="D55" s="0" t="n">
        <v>20221115</v>
      </c>
      <c r="E55" s="0" t="n">
        <v>20221104</v>
      </c>
      <c r="F55" s="0" t="n">
        <v>11</v>
      </c>
      <c r="G55" s="0" t="n">
        <v>1</v>
      </c>
      <c r="H55" s="0" t="s">
        <v>341</v>
      </c>
      <c r="I55" s="0" t="s">
        <v>441</v>
      </c>
      <c r="K55" s="1" t="s">
        <v>197</v>
      </c>
      <c r="L55" s="0" t="s">
        <v>198</v>
      </c>
      <c r="M55" s="0" t="s">
        <v>199</v>
      </c>
      <c r="N55" s="2" t="s">
        <v>120</v>
      </c>
      <c r="O55" s="2" t="s">
        <v>80</v>
      </c>
      <c r="P55" s="0" t="n">
        <v>11</v>
      </c>
      <c r="Q55" s="0" t="n">
        <v>1</v>
      </c>
      <c r="R55" s="0" t="s">
        <v>23</v>
      </c>
      <c r="S55" s="0" t="n">
        <v>4</v>
      </c>
      <c r="T55" s="0" t="s">
        <v>24</v>
      </c>
      <c r="U55" s="0" t="s">
        <v>24</v>
      </c>
    </row>
    <row r="56" customFormat="false" ht="12.8" hidden="false" customHeight="false" outlineLevel="0" collapsed="false">
      <c r="A56" s="0" t="n">
        <v>15170</v>
      </c>
      <c r="B56" s="0" t="n">
        <v>13</v>
      </c>
      <c r="C56" s="0" t="s">
        <v>13</v>
      </c>
      <c r="D56" s="0" t="n">
        <v>20221205</v>
      </c>
      <c r="E56" s="4" t="n">
        <v>20221105</v>
      </c>
      <c r="F56" s="0" t="n">
        <v>30</v>
      </c>
      <c r="G56" s="0" t="n">
        <v>1</v>
      </c>
      <c r="H56" s="0" t="s">
        <v>341</v>
      </c>
      <c r="I56" s="0" t="s">
        <v>410</v>
      </c>
      <c r="K56" s="1" t="s">
        <v>194</v>
      </c>
      <c r="L56" s="0" t="s">
        <v>195</v>
      </c>
      <c r="M56" s="0" t="s">
        <v>196</v>
      </c>
      <c r="N56" s="2" t="s">
        <v>36</v>
      </c>
      <c r="O56" s="2" t="s">
        <v>29</v>
      </c>
      <c r="P56" s="0" t="n">
        <v>30</v>
      </c>
      <c r="Q56" s="0" t="n">
        <v>1</v>
      </c>
      <c r="R56" s="0" t="s">
        <v>23</v>
      </c>
      <c r="S56" s="0" t="n">
        <v>13</v>
      </c>
      <c r="T56" s="0" t="s">
        <v>24</v>
      </c>
      <c r="U56" s="0" t="s">
        <v>24</v>
      </c>
    </row>
    <row r="57" customFormat="false" ht="12.8" hidden="false" customHeight="false" outlineLevel="0" collapsed="false">
      <c r="A57" s="0" t="n">
        <v>15603</v>
      </c>
      <c r="B57" s="0" t="n">
        <v>8</v>
      </c>
      <c r="C57" s="0" t="s">
        <v>432</v>
      </c>
      <c r="D57" s="0" t="n">
        <v>20221113</v>
      </c>
      <c r="E57" s="0" t="n">
        <v>20221106</v>
      </c>
      <c r="F57" s="0" t="n">
        <v>7</v>
      </c>
      <c r="G57" s="0" t="n">
        <v>1</v>
      </c>
      <c r="H57" s="0" t="s">
        <v>341</v>
      </c>
      <c r="I57" s="0" t="s">
        <v>447</v>
      </c>
      <c r="K57" s="1" t="s">
        <v>125</v>
      </c>
      <c r="L57" s="0" t="s">
        <v>126</v>
      </c>
      <c r="M57" s="0" t="s">
        <v>127</v>
      </c>
      <c r="N57" s="2" t="s">
        <v>37</v>
      </c>
      <c r="O57" s="2" t="s">
        <v>101</v>
      </c>
      <c r="P57" s="0" t="n">
        <v>7</v>
      </c>
      <c r="Q57" s="0" t="n">
        <v>1</v>
      </c>
      <c r="R57" s="0" t="s">
        <v>23</v>
      </c>
      <c r="S57" s="0" t="n">
        <v>8</v>
      </c>
      <c r="T57" s="0" t="s">
        <v>24</v>
      </c>
      <c r="U57" s="0" t="s">
        <v>24</v>
      </c>
    </row>
    <row r="58" customFormat="false" ht="12.8" hidden="false" customHeight="false" outlineLevel="0" collapsed="false">
      <c r="A58" s="0" t="n">
        <v>15499</v>
      </c>
      <c r="B58" s="0" t="n">
        <v>10</v>
      </c>
      <c r="C58" s="0" t="s">
        <v>403</v>
      </c>
      <c r="D58" s="0" t="n">
        <v>20221112</v>
      </c>
      <c r="E58" s="4" t="n">
        <v>20221107</v>
      </c>
      <c r="F58" s="0" t="n">
        <v>5</v>
      </c>
      <c r="G58" s="0" t="n">
        <v>1</v>
      </c>
      <c r="H58" s="0" t="s">
        <v>341</v>
      </c>
      <c r="I58" s="0" t="s">
        <v>460</v>
      </c>
      <c r="K58" s="1" t="s">
        <v>174</v>
      </c>
      <c r="L58" s="0" t="s">
        <v>69</v>
      </c>
      <c r="M58" s="0" t="s">
        <v>70</v>
      </c>
      <c r="N58" s="2" t="s">
        <v>135</v>
      </c>
      <c r="O58" s="2" t="s">
        <v>67</v>
      </c>
      <c r="P58" s="0" t="n">
        <v>5</v>
      </c>
      <c r="Q58" s="0" t="n">
        <v>1</v>
      </c>
      <c r="R58" s="0" t="s">
        <v>23</v>
      </c>
      <c r="S58" s="0" t="n">
        <v>10</v>
      </c>
      <c r="T58" s="0" t="s">
        <v>24</v>
      </c>
      <c r="U58" s="0" t="s">
        <v>24</v>
      </c>
    </row>
    <row r="59" customFormat="false" ht="12.8" hidden="false" customHeight="false" outlineLevel="0" collapsed="false">
      <c r="A59" s="0" t="n">
        <v>15555</v>
      </c>
      <c r="B59" s="0" t="n">
        <v>2</v>
      </c>
      <c r="C59" s="0" t="s">
        <v>468</v>
      </c>
      <c r="D59" s="0" t="n">
        <v>20221109</v>
      </c>
      <c r="E59" s="0" t="n">
        <v>20221108</v>
      </c>
      <c r="F59" s="0" t="n">
        <v>1</v>
      </c>
      <c r="G59" s="0" t="n">
        <v>1</v>
      </c>
      <c r="H59" s="0" t="s">
        <v>341</v>
      </c>
      <c r="I59" s="0" t="s">
        <v>469</v>
      </c>
      <c r="K59" s="1" t="s">
        <v>168</v>
      </c>
      <c r="L59" s="0" t="s">
        <v>169</v>
      </c>
      <c r="M59" s="0" t="s">
        <v>170</v>
      </c>
      <c r="N59" s="2" t="s">
        <v>54</v>
      </c>
      <c r="O59" s="2" t="s">
        <v>51</v>
      </c>
      <c r="P59" s="0" t="n">
        <v>1</v>
      </c>
      <c r="Q59" s="0" t="n">
        <v>1</v>
      </c>
      <c r="R59" s="0" t="s">
        <v>23</v>
      </c>
      <c r="S59" s="0" t="n">
        <v>14</v>
      </c>
      <c r="T59" s="0" t="s">
        <v>24</v>
      </c>
      <c r="U59" s="0" t="s">
        <v>24</v>
      </c>
    </row>
    <row r="60" customFormat="false" ht="12.8" hidden="false" customHeight="false" outlineLevel="0" collapsed="false">
      <c r="A60" s="0" t="n">
        <v>15387</v>
      </c>
      <c r="B60" s="0" t="n">
        <v>6</v>
      </c>
      <c r="C60" s="0" t="s">
        <v>417</v>
      </c>
      <c r="D60" s="0" t="n">
        <v>20221201</v>
      </c>
      <c r="E60" s="0" t="n">
        <v>20221110</v>
      </c>
      <c r="F60" s="0" t="n">
        <v>21</v>
      </c>
      <c r="G60" s="0" t="n">
        <v>1</v>
      </c>
      <c r="H60" s="0" t="s">
        <v>341</v>
      </c>
      <c r="I60" s="0" t="s">
        <v>418</v>
      </c>
      <c r="K60" s="1" t="n">
        <v>2241520085</v>
      </c>
      <c r="L60" s="0" t="s">
        <v>30</v>
      </c>
      <c r="M60" s="0" t="s">
        <v>31</v>
      </c>
      <c r="N60" s="2" t="s">
        <v>32</v>
      </c>
      <c r="O60" s="2" t="s">
        <v>33</v>
      </c>
      <c r="P60" s="0" t="n">
        <v>21</v>
      </c>
      <c r="Q60" s="0" t="n">
        <v>1</v>
      </c>
      <c r="R60" s="0" t="s">
        <v>23</v>
      </c>
      <c r="S60" s="0" t="n">
        <v>6</v>
      </c>
      <c r="T60" s="0" t="s">
        <v>24</v>
      </c>
      <c r="U60" s="0" t="s">
        <v>24</v>
      </c>
    </row>
    <row r="61" customFormat="false" ht="12.8" hidden="false" customHeight="false" outlineLevel="0" collapsed="false">
      <c r="A61" s="0" t="n">
        <v>15617</v>
      </c>
      <c r="B61" s="0" t="n">
        <v>14</v>
      </c>
      <c r="C61" s="0" t="s">
        <v>394</v>
      </c>
      <c r="D61" s="0" t="n">
        <v>20221115</v>
      </c>
      <c r="E61" s="0" t="n">
        <v>20221110</v>
      </c>
      <c r="F61" s="0" t="n">
        <v>5</v>
      </c>
      <c r="G61" s="0" t="n">
        <v>1</v>
      </c>
      <c r="H61" s="0" t="s">
        <v>341</v>
      </c>
      <c r="I61" s="0" t="s">
        <v>395</v>
      </c>
      <c r="K61" s="1" t="s">
        <v>110</v>
      </c>
      <c r="L61" s="0" t="s">
        <v>111</v>
      </c>
      <c r="M61" s="0" t="s">
        <v>112</v>
      </c>
      <c r="N61" s="2" t="s">
        <v>32</v>
      </c>
      <c r="O61" s="2" t="s">
        <v>80</v>
      </c>
      <c r="P61" s="0" t="n">
        <v>5</v>
      </c>
      <c r="Q61" s="0" t="n">
        <v>1</v>
      </c>
      <c r="R61" s="0" t="s">
        <v>23</v>
      </c>
      <c r="S61" s="0" t="n">
        <v>14</v>
      </c>
      <c r="T61" s="0" t="s">
        <v>24</v>
      </c>
      <c r="U61" s="0" t="s">
        <v>24</v>
      </c>
    </row>
    <row r="62" customFormat="false" ht="12.8" hidden="false" customHeight="false" outlineLevel="0" collapsed="false">
      <c r="A62" s="0" t="n">
        <v>15613</v>
      </c>
      <c r="B62" s="0" t="n">
        <v>2</v>
      </c>
      <c r="C62" s="0" t="s">
        <v>461</v>
      </c>
      <c r="D62" s="0" t="n">
        <v>20221112</v>
      </c>
      <c r="E62" s="0" t="n">
        <v>20221111</v>
      </c>
      <c r="F62" s="0" t="n">
        <v>1</v>
      </c>
      <c r="G62" s="0" t="n">
        <v>1</v>
      </c>
      <c r="H62" s="0" t="s">
        <v>341</v>
      </c>
      <c r="I62" s="0" t="s">
        <v>462</v>
      </c>
      <c r="K62" s="1" t="s">
        <v>98</v>
      </c>
      <c r="L62" s="0" t="s">
        <v>99</v>
      </c>
      <c r="M62" s="0" t="s">
        <v>100</v>
      </c>
      <c r="N62" s="2" t="s">
        <v>75</v>
      </c>
      <c r="O62" s="2" t="s">
        <v>101</v>
      </c>
      <c r="P62" s="0" t="n">
        <v>2</v>
      </c>
      <c r="Q62" s="0" t="n">
        <v>2</v>
      </c>
      <c r="R62" s="0" t="s">
        <v>102</v>
      </c>
      <c r="S62" s="0" t="n">
        <v>12</v>
      </c>
      <c r="T62" s="0" t="s">
        <v>24</v>
      </c>
      <c r="U62" s="0" t="s">
        <v>24</v>
      </c>
    </row>
    <row r="63" customFormat="false" ht="12.8" hidden="false" customHeight="false" outlineLevel="0" collapsed="false">
      <c r="A63" s="0" t="n">
        <v>15315</v>
      </c>
      <c r="B63" s="0" t="n">
        <v>5</v>
      </c>
      <c r="C63" s="0" t="s">
        <v>458</v>
      </c>
      <c r="D63" s="0" t="n">
        <v>20221112</v>
      </c>
      <c r="E63" s="0" t="n">
        <v>20221111</v>
      </c>
      <c r="F63" s="0" t="n">
        <v>1</v>
      </c>
      <c r="G63" s="0" t="n">
        <v>1</v>
      </c>
      <c r="H63" s="0" t="s">
        <v>354</v>
      </c>
      <c r="I63" s="0" t="s">
        <v>459</v>
      </c>
      <c r="K63" s="1" t="s">
        <v>153</v>
      </c>
      <c r="L63" s="0" t="s">
        <v>154</v>
      </c>
      <c r="M63" s="0" t="s">
        <v>155</v>
      </c>
      <c r="N63" s="2" t="s">
        <v>75</v>
      </c>
      <c r="O63" s="2" t="s">
        <v>67</v>
      </c>
      <c r="P63" s="0" t="n">
        <v>1</v>
      </c>
      <c r="Q63" s="0" t="n">
        <v>1</v>
      </c>
      <c r="R63" s="0" t="s">
        <v>23</v>
      </c>
      <c r="S63" s="0" t="n">
        <v>16</v>
      </c>
      <c r="T63" s="0" t="s">
        <v>24</v>
      </c>
      <c r="U63" s="0" t="s">
        <v>24</v>
      </c>
    </row>
    <row r="64" customFormat="false" ht="12.8" hidden="false" customHeight="false" outlineLevel="0" collapsed="false">
      <c r="A64" s="0" t="n">
        <v>15622</v>
      </c>
      <c r="B64" s="0" t="n">
        <v>12</v>
      </c>
      <c r="C64" s="0" t="s">
        <v>456</v>
      </c>
      <c r="D64" s="0" t="n">
        <v>20221113</v>
      </c>
      <c r="E64" s="0" t="n">
        <v>20221111</v>
      </c>
      <c r="F64" s="0" t="n">
        <v>2</v>
      </c>
      <c r="G64" s="0" t="n">
        <v>1</v>
      </c>
      <c r="H64" s="0" t="s">
        <v>354</v>
      </c>
      <c r="I64" s="0" t="s">
        <v>457</v>
      </c>
      <c r="K64" s="1" t="s">
        <v>162</v>
      </c>
      <c r="L64" s="0" t="s">
        <v>163</v>
      </c>
      <c r="M64" s="0" t="s">
        <v>164</v>
      </c>
      <c r="N64" s="2" t="s">
        <v>75</v>
      </c>
      <c r="O64" s="2" t="s">
        <v>67</v>
      </c>
      <c r="P64" s="0" t="n">
        <v>1</v>
      </c>
      <c r="Q64" s="0" t="n">
        <v>2</v>
      </c>
      <c r="R64" s="0" t="s">
        <v>102</v>
      </c>
      <c r="S64" s="0" t="n">
        <v>5</v>
      </c>
      <c r="T64" s="0" t="s">
        <v>24</v>
      </c>
      <c r="U64" s="0" t="s">
        <v>24</v>
      </c>
    </row>
    <row r="65" customFormat="false" ht="12.8" hidden="false" customHeight="false" outlineLevel="0" collapsed="false">
      <c r="A65" s="0" t="n">
        <v>15618</v>
      </c>
      <c r="B65" s="0" t="n">
        <v>2</v>
      </c>
      <c r="C65" s="0" t="s">
        <v>454</v>
      </c>
      <c r="D65" s="0" t="n">
        <v>20221113</v>
      </c>
      <c r="E65" s="0" t="n">
        <v>20221112</v>
      </c>
      <c r="F65" s="0" t="n">
        <v>1</v>
      </c>
      <c r="G65" s="0" t="n">
        <v>1</v>
      </c>
      <c r="H65" s="0" t="s">
        <v>341</v>
      </c>
      <c r="I65" s="0" t="s">
        <v>455</v>
      </c>
      <c r="K65" s="1" t="s">
        <v>82</v>
      </c>
      <c r="L65" s="0" t="s">
        <v>83</v>
      </c>
      <c r="M65" s="0" t="s">
        <v>84</v>
      </c>
      <c r="N65" s="2" t="s">
        <v>67</v>
      </c>
      <c r="O65" s="2" t="s">
        <v>85</v>
      </c>
      <c r="P65" s="0" t="n">
        <v>7</v>
      </c>
      <c r="Q65" s="0" t="n">
        <v>1</v>
      </c>
      <c r="R65" s="0" t="s">
        <v>23</v>
      </c>
      <c r="S65" s="0" t="n">
        <v>10</v>
      </c>
      <c r="T65" s="0" t="s">
        <v>24</v>
      </c>
      <c r="U65" s="0" t="s">
        <v>24</v>
      </c>
    </row>
    <row r="66" customFormat="false" ht="12.8" hidden="false" customHeight="false" outlineLevel="0" collapsed="false">
      <c r="A66" s="0" t="n">
        <v>15612</v>
      </c>
      <c r="B66" s="0" t="n">
        <v>10</v>
      </c>
      <c r="C66" s="0" t="s">
        <v>434</v>
      </c>
      <c r="D66" s="0" t="n">
        <v>20221119</v>
      </c>
      <c r="E66" s="0" t="n">
        <v>20221112</v>
      </c>
      <c r="F66" s="0" t="n">
        <v>7</v>
      </c>
      <c r="G66" s="0" t="n">
        <v>1</v>
      </c>
      <c r="H66" s="0" t="s">
        <v>341</v>
      </c>
      <c r="I66" s="0" t="s">
        <v>435</v>
      </c>
      <c r="K66" s="1" t="s">
        <v>156</v>
      </c>
      <c r="L66" s="0" t="s">
        <v>157</v>
      </c>
      <c r="M66" s="0" t="s">
        <v>158</v>
      </c>
      <c r="N66" s="2" t="s">
        <v>67</v>
      </c>
      <c r="O66" s="2" t="s">
        <v>76</v>
      </c>
      <c r="P66" s="0" t="n">
        <v>2</v>
      </c>
      <c r="Q66" s="0" t="n">
        <v>1</v>
      </c>
      <c r="R66" s="0" t="s">
        <v>23</v>
      </c>
      <c r="S66" s="0" t="n">
        <v>16</v>
      </c>
      <c r="T66" s="0" t="s">
        <v>24</v>
      </c>
      <c r="U66" s="0" t="s">
        <v>24</v>
      </c>
    </row>
    <row r="67" customFormat="false" ht="12.8" hidden="false" customHeight="false" outlineLevel="0" collapsed="false">
      <c r="A67" s="0" t="n">
        <v>15634</v>
      </c>
      <c r="B67" s="0" t="n">
        <v>16</v>
      </c>
      <c r="C67" s="0" t="s">
        <v>445</v>
      </c>
      <c r="D67" s="0" t="n">
        <v>20221114</v>
      </c>
      <c r="E67" s="0" t="n">
        <v>20221112</v>
      </c>
      <c r="F67" s="0" t="n">
        <v>2</v>
      </c>
      <c r="G67" s="0" t="n">
        <v>1</v>
      </c>
      <c r="H67" s="0" t="s">
        <v>341</v>
      </c>
      <c r="I67" s="0" t="s">
        <v>446</v>
      </c>
      <c r="K67" s="1" t="s">
        <v>171</v>
      </c>
      <c r="L67" s="0" t="s">
        <v>172</v>
      </c>
      <c r="M67" s="0" t="s">
        <v>173</v>
      </c>
      <c r="N67" s="2" t="s">
        <v>67</v>
      </c>
      <c r="O67" s="2" t="s">
        <v>101</v>
      </c>
      <c r="P67" s="0" t="n">
        <v>1</v>
      </c>
      <c r="Q67" s="0" t="n">
        <v>1</v>
      </c>
      <c r="R67" s="0" t="s">
        <v>23</v>
      </c>
      <c r="S67" s="0" t="n">
        <v>17</v>
      </c>
      <c r="T67" s="0" t="s">
        <v>24</v>
      </c>
      <c r="U67" s="0" t="s">
        <v>24</v>
      </c>
    </row>
    <row r="68" customFormat="false" ht="12.8" hidden="false" customHeight="false" outlineLevel="0" collapsed="false">
      <c r="A68" s="0" t="n">
        <v>15582</v>
      </c>
      <c r="B68" s="0" t="n">
        <v>3</v>
      </c>
      <c r="C68" s="0" t="s">
        <v>442</v>
      </c>
      <c r="D68" s="0" t="n">
        <v>20221115</v>
      </c>
      <c r="E68" s="0" t="n">
        <v>20221113</v>
      </c>
      <c r="F68" s="0" t="n">
        <v>2</v>
      </c>
      <c r="G68" s="0" t="n">
        <v>1</v>
      </c>
      <c r="H68" s="0" t="s">
        <v>354</v>
      </c>
      <c r="I68" s="0" t="s">
        <v>443</v>
      </c>
      <c r="K68" s="1" t="s">
        <v>122</v>
      </c>
      <c r="L68" s="0" t="s">
        <v>123</v>
      </c>
      <c r="M68" s="0" t="s">
        <v>124</v>
      </c>
      <c r="N68" s="2" t="s">
        <v>101</v>
      </c>
      <c r="O68" s="2" t="s">
        <v>80</v>
      </c>
      <c r="P68" s="0" t="n">
        <v>2</v>
      </c>
      <c r="Q68" s="0" t="n">
        <v>2</v>
      </c>
      <c r="R68" s="0" t="s">
        <v>102</v>
      </c>
      <c r="S68" s="0" t="n">
        <v>12</v>
      </c>
      <c r="T68" s="0" t="s">
        <v>24</v>
      </c>
      <c r="U68" s="0" t="s">
        <v>24</v>
      </c>
    </row>
    <row r="69" customFormat="false" ht="12.8" hidden="false" customHeight="false" outlineLevel="0" collapsed="false">
      <c r="A69" s="0" t="n">
        <v>15604</v>
      </c>
      <c r="B69" s="0" t="n">
        <v>8</v>
      </c>
      <c r="C69" s="0" t="s">
        <v>432</v>
      </c>
      <c r="D69" s="0" t="n">
        <v>20221120</v>
      </c>
      <c r="E69" s="0" t="n">
        <v>20221113</v>
      </c>
      <c r="F69" s="0" t="n">
        <v>7</v>
      </c>
      <c r="G69" s="0" t="n">
        <v>1</v>
      </c>
      <c r="H69" s="0" t="s">
        <v>341</v>
      </c>
      <c r="I69" s="0" t="s">
        <v>433</v>
      </c>
      <c r="K69" s="1" t="s">
        <v>181</v>
      </c>
      <c r="L69" s="0" t="s">
        <v>126</v>
      </c>
      <c r="M69" s="0" t="s">
        <v>127</v>
      </c>
      <c r="N69" s="2" t="s">
        <v>101</v>
      </c>
      <c r="O69" s="2" t="s">
        <v>109</v>
      </c>
      <c r="P69" s="0" t="n">
        <v>7</v>
      </c>
      <c r="Q69" s="0" t="n">
        <v>1</v>
      </c>
      <c r="R69" s="0" t="s">
        <v>23</v>
      </c>
      <c r="S69" s="0" t="n">
        <v>8</v>
      </c>
      <c r="T69" s="0" t="s">
        <v>24</v>
      </c>
      <c r="U69" s="0" t="s">
        <v>24</v>
      </c>
    </row>
    <row r="70" customFormat="false" ht="12.8" hidden="false" customHeight="false" outlineLevel="0" collapsed="false">
      <c r="A70" s="0" t="n">
        <v>15609</v>
      </c>
      <c r="B70" s="0" t="n">
        <v>2</v>
      </c>
      <c r="C70" s="0" t="s">
        <v>444</v>
      </c>
      <c r="D70" s="0" t="n">
        <v>20221115</v>
      </c>
      <c r="E70" s="0" t="n">
        <v>20221114</v>
      </c>
      <c r="F70" s="0" t="n">
        <v>1</v>
      </c>
      <c r="G70" s="0" t="n">
        <v>1</v>
      </c>
      <c r="H70" s="0" t="s">
        <v>341</v>
      </c>
      <c r="I70" s="0" t="s">
        <v>416</v>
      </c>
      <c r="K70" s="1" t="s">
        <v>188</v>
      </c>
      <c r="L70" s="0" t="s">
        <v>189</v>
      </c>
      <c r="M70" s="0" t="s">
        <v>190</v>
      </c>
      <c r="N70" s="2" t="s">
        <v>76</v>
      </c>
      <c r="O70" s="2" t="s">
        <v>80</v>
      </c>
      <c r="P70" s="0" t="n">
        <v>1</v>
      </c>
      <c r="Q70" s="0" t="n">
        <v>1</v>
      </c>
      <c r="R70" s="0" t="s">
        <v>23</v>
      </c>
      <c r="S70" s="0" t="n">
        <v>2</v>
      </c>
      <c r="T70" s="0" t="s">
        <v>24</v>
      </c>
      <c r="U70" s="0" t="s">
        <v>24</v>
      </c>
    </row>
    <row r="71" customFormat="false" ht="12.8" hidden="false" customHeight="false" outlineLevel="0" collapsed="false">
      <c r="A71" s="0" t="n">
        <v>15635</v>
      </c>
      <c r="B71" s="0" t="n">
        <v>2</v>
      </c>
      <c r="C71" s="0" t="s">
        <v>436</v>
      </c>
      <c r="D71" s="0" t="n">
        <v>20221116</v>
      </c>
      <c r="E71" s="0" t="n">
        <v>20221115</v>
      </c>
      <c r="F71" s="0" t="n">
        <v>1</v>
      </c>
      <c r="G71" s="0" t="n">
        <v>1</v>
      </c>
      <c r="H71" s="0" t="s">
        <v>341</v>
      </c>
      <c r="I71" s="0" t="s">
        <v>437</v>
      </c>
      <c r="K71" s="1" t="s">
        <v>77</v>
      </c>
      <c r="L71" s="0" t="s">
        <v>78</v>
      </c>
      <c r="M71" s="0" t="s">
        <v>79</v>
      </c>
      <c r="N71" s="2" t="s">
        <v>80</v>
      </c>
      <c r="O71" s="2" t="s">
        <v>81</v>
      </c>
      <c r="P71" s="0" t="n">
        <v>1</v>
      </c>
      <c r="Q71" s="0" t="n">
        <v>1</v>
      </c>
      <c r="R71" s="0" t="s">
        <v>23</v>
      </c>
      <c r="S71" s="0" t="n">
        <v>11</v>
      </c>
      <c r="T71" s="0" t="s">
        <v>24</v>
      </c>
      <c r="U71" s="0" t="s">
        <v>24</v>
      </c>
    </row>
    <row r="72" customFormat="false" ht="12.8" hidden="false" customHeight="false" outlineLevel="0" collapsed="false">
      <c r="A72" s="0" t="n">
        <v>15569</v>
      </c>
      <c r="B72" s="0" t="n">
        <v>3</v>
      </c>
      <c r="C72" s="0" t="s">
        <v>430</v>
      </c>
      <c r="D72" s="0" t="n">
        <v>20221120</v>
      </c>
      <c r="E72" s="0" t="n">
        <v>20221117</v>
      </c>
      <c r="F72" s="0" t="n">
        <v>3</v>
      </c>
      <c r="G72" s="0" t="n">
        <v>1</v>
      </c>
      <c r="H72" s="0" t="s">
        <v>354</v>
      </c>
      <c r="I72" s="0" t="s">
        <v>431</v>
      </c>
      <c r="K72" s="1" t="s">
        <v>182</v>
      </c>
      <c r="L72" s="0" t="s">
        <v>91</v>
      </c>
      <c r="M72" s="0" t="s">
        <v>183</v>
      </c>
      <c r="N72" s="2" t="s">
        <v>143</v>
      </c>
      <c r="O72" s="2" t="s">
        <v>109</v>
      </c>
      <c r="P72" s="0" t="n">
        <v>3</v>
      </c>
      <c r="Q72" s="0" t="n">
        <v>2</v>
      </c>
      <c r="R72" s="0" t="s">
        <v>102</v>
      </c>
      <c r="S72" s="0" t="n">
        <v>12</v>
      </c>
      <c r="T72" s="0" t="s">
        <v>24</v>
      </c>
      <c r="U72" s="0" t="s">
        <v>24</v>
      </c>
    </row>
    <row r="73" customFormat="false" ht="12.8" hidden="false" customHeight="false" outlineLevel="0" collapsed="false">
      <c r="A73" s="0" t="n">
        <v>15541</v>
      </c>
      <c r="B73" s="0" t="n">
        <v>4</v>
      </c>
      <c r="C73" s="0" t="s">
        <v>428</v>
      </c>
      <c r="D73" s="0" t="n">
        <v>20221125</v>
      </c>
      <c r="E73" s="0" t="n">
        <v>20221118</v>
      </c>
      <c r="F73" s="0" t="n">
        <v>7</v>
      </c>
      <c r="G73" s="0" t="n">
        <v>1</v>
      </c>
      <c r="H73" s="0" t="s">
        <v>341</v>
      </c>
      <c r="I73" s="0" t="s">
        <v>429</v>
      </c>
      <c r="K73" s="1" t="s">
        <v>90</v>
      </c>
      <c r="L73" s="0" t="s">
        <v>91</v>
      </c>
      <c r="M73" s="0" t="s">
        <v>92</v>
      </c>
      <c r="N73" s="2" t="s">
        <v>93</v>
      </c>
      <c r="O73" s="2" t="s">
        <v>94</v>
      </c>
      <c r="P73" s="0" t="n">
        <v>7</v>
      </c>
      <c r="Q73" s="0" t="n">
        <v>1</v>
      </c>
      <c r="R73" s="0" t="s">
        <v>102</v>
      </c>
      <c r="S73" s="0" t="n">
        <v>5</v>
      </c>
      <c r="T73" s="0" t="s">
        <v>24</v>
      </c>
      <c r="U73" s="0" t="s">
        <v>24</v>
      </c>
    </row>
    <row r="74" customFormat="false" ht="12.8" hidden="false" customHeight="false" outlineLevel="0" collapsed="false">
      <c r="A74" s="0" t="n">
        <v>15581</v>
      </c>
      <c r="B74" s="0" t="n">
        <v>2</v>
      </c>
      <c r="C74" s="0" t="s">
        <v>425</v>
      </c>
      <c r="D74" s="0" t="n">
        <v>20221127</v>
      </c>
      <c r="E74" s="0" t="n">
        <v>20221120</v>
      </c>
      <c r="F74" s="0" t="n">
        <v>7</v>
      </c>
      <c r="G74" s="0" t="n">
        <v>1</v>
      </c>
      <c r="H74" s="0" t="s">
        <v>341</v>
      </c>
      <c r="I74" s="0" t="s">
        <v>426</v>
      </c>
      <c r="K74" s="1" t="s">
        <v>106</v>
      </c>
      <c r="L74" s="0" t="s">
        <v>107</v>
      </c>
      <c r="M74" s="0" t="s">
        <v>108</v>
      </c>
      <c r="N74" s="2" t="s">
        <v>109</v>
      </c>
      <c r="O74" s="2" t="s">
        <v>44</v>
      </c>
      <c r="P74" s="0" t="n">
        <v>7</v>
      </c>
      <c r="Q74" s="0" t="n">
        <v>1</v>
      </c>
      <c r="R74" s="0" t="s">
        <v>23</v>
      </c>
      <c r="S74" s="0" t="n">
        <v>10</v>
      </c>
      <c r="T74" s="0" t="s">
        <v>24</v>
      </c>
      <c r="U74" s="0" t="s">
        <v>24</v>
      </c>
    </row>
    <row r="75" customFormat="false" ht="12.8" hidden="false" customHeight="false" outlineLevel="0" collapsed="false">
      <c r="A75" s="0" t="n">
        <v>15394</v>
      </c>
      <c r="B75" s="0" t="n">
        <v>15</v>
      </c>
      <c r="C75" s="0" t="s">
        <v>423</v>
      </c>
      <c r="D75" s="0" t="n">
        <v>20221127</v>
      </c>
      <c r="E75" s="0" t="n">
        <v>20221125</v>
      </c>
      <c r="F75" s="0" t="n">
        <v>2</v>
      </c>
      <c r="G75" s="0" t="n">
        <v>1</v>
      </c>
      <c r="H75" s="0" t="s">
        <v>384</v>
      </c>
      <c r="I75" s="0" t="s">
        <v>424</v>
      </c>
    </row>
    <row r="76" customFormat="false" ht="12.8" hidden="false" customHeight="false" outlineLevel="0" collapsed="false">
      <c r="A76" s="0" t="n">
        <v>15595</v>
      </c>
      <c r="B76" s="0" t="n">
        <v>4</v>
      </c>
      <c r="C76" s="0" t="s">
        <v>55</v>
      </c>
      <c r="D76" s="0" t="n">
        <v>20221127</v>
      </c>
      <c r="E76" s="0" t="n">
        <v>20221126</v>
      </c>
      <c r="F76" s="0" t="n">
        <v>1</v>
      </c>
      <c r="G76" s="0" t="n">
        <v>1</v>
      </c>
      <c r="H76" s="0" t="s">
        <v>341</v>
      </c>
      <c r="I76" s="0" t="s">
        <v>427</v>
      </c>
      <c r="J76" s="0" t="s">
        <v>641</v>
      </c>
    </row>
    <row r="77" customFormat="false" ht="12.8" hidden="false" customHeight="false" outlineLevel="0" collapsed="false">
      <c r="A77" s="0" t="n">
        <v>15632</v>
      </c>
      <c r="B77" s="0" t="n">
        <v>8</v>
      </c>
      <c r="C77" s="0" t="s">
        <v>421</v>
      </c>
      <c r="D77" s="0" t="n">
        <v>20221128</v>
      </c>
      <c r="E77" s="0" t="n">
        <v>20221126</v>
      </c>
      <c r="F77" s="0" t="n">
        <v>2</v>
      </c>
      <c r="G77" s="0" t="n">
        <v>1</v>
      </c>
      <c r="H77" s="0" t="s">
        <v>341</v>
      </c>
      <c r="I77" s="0" t="s">
        <v>422</v>
      </c>
      <c r="J77" s="0" t="s">
        <v>641</v>
      </c>
    </row>
    <row r="78" customFormat="false" ht="12.8" hidden="false" customHeight="false" outlineLevel="0" collapsed="false">
      <c r="A78" s="0" t="n">
        <v>15434</v>
      </c>
      <c r="B78" s="0" t="n">
        <v>1</v>
      </c>
      <c r="C78" s="0" t="s">
        <v>415</v>
      </c>
      <c r="D78" s="0" t="n">
        <v>20221202</v>
      </c>
      <c r="E78" s="0" t="n">
        <v>20221127</v>
      </c>
      <c r="F78" s="0" t="n">
        <v>5</v>
      </c>
      <c r="G78" s="0" t="n">
        <v>1</v>
      </c>
      <c r="H78" s="0" t="s">
        <v>359</v>
      </c>
      <c r="I78" s="0" t="s">
        <v>416</v>
      </c>
    </row>
    <row r="79" customFormat="false" ht="12.8" hidden="false" customHeight="false" outlineLevel="0" collapsed="false">
      <c r="A79" s="0" t="n">
        <v>15502</v>
      </c>
      <c r="B79" s="0" t="n">
        <v>2</v>
      </c>
      <c r="C79" s="0" t="s">
        <v>413</v>
      </c>
      <c r="D79" s="0" t="n">
        <v>20221202</v>
      </c>
      <c r="E79" s="0" t="n">
        <v>20221127</v>
      </c>
      <c r="F79" s="0" t="n">
        <v>5</v>
      </c>
      <c r="G79" s="0" t="n">
        <v>1</v>
      </c>
      <c r="H79" s="0" t="s">
        <v>341</v>
      </c>
      <c r="I79" s="0" t="s">
        <v>414</v>
      </c>
    </row>
    <row r="80" customFormat="false" ht="12.8" hidden="false" customHeight="false" outlineLevel="0" collapsed="false">
      <c r="A80" s="0" t="n">
        <v>15357</v>
      </c>
      <c r="B80" s="0" t="n">
        <v>4</v>
      </c>
      <c r="C80" s="0" t="s">
        <v>419</v>
      </c>
      <c r="D80" s="0" t="n">
        <v>20221130</v>
      </c>
      <c r="E80" s="0" t="n">
        <v>20221127</v>
      </c>
      <c r="F80" s="0" t="n">
        <v>3</v>
      </c>
      <c r="G80" s="0" t="n">
        <v>1</v>
      </c>
      <c r="H80" s="0" t="s">
        <v>341</v>
      </c>
      <c r="I80" s="0" t="s">
        <v>420</v>
      </c>
    </row>
    <row r="81" customFormat="false" ht="12.8" hidden="false" customHeight="false" outlineLevel="0" collapsed="false">
      <c r="A81" s="0" t="n">
        <v>15607</v>
      </c>
      <c r="B81" s="0" t="n">
        <v>4</v>
      </c>
      <c r="C81" s="0" t="s">
        <v>399</v>
      </c>
      <c r="D81" s="0" t="n">
        <v>20221207</v>
      </c>
      <c r="E81" s="0" t="n">
        <v>20221130</v>
      </c>
      <c r="F81" s="0" t="n">
        <v>7</v>
      </c>
      <c r="G81" s="0" t="n">
        <v>1</v>
      </c>
      <c r="H81" s="0" t="s">
        <v>341</v>
      </c>
      <c r="I81" s="0" t="s">
        <v>400</v>
      </c>
      <c r="J81" s="0" t="s">
        <v>642</v>
      </c>
    </row>
    <row r="82" customFormat="false" ht="12.8" hidden="false" customHeight="false" outlineLevel="0" collapsed="false">
      <c r="A82" s="0" t="n">
        <v>15616</v>
      </c>
      <c r="B82" s="0" t="n">
        <v>10</v>
      </c>
      <c r="C82" s="0" t="s">
        <v>403</v>
      </c>
      <c r="D82" s="0" t="n">
        <v>20221206</v>
      </c>
      <c r="E82" s="0" t="n">
        <v>20221130</v>
      </c>
      <c r="F82" s="0" t="n">
        <v>6</v>
      </c>
      <c r="G82" s="0" t="n">
        <v>1</v>
      </c>
      <c r="H82" s="0" t="s">
        <v>341</v>
      </c>
      <c r="I82" s="0" t="s">
        <v>404</v>
      </c>
      <c r="J82" s="0" t="s">
        <v>641</v>
      </c>
    </row>
    <row r="83" customFormat="false" ht="12.8" hidden="false" customHeight="false" outlineLevel="0" collapsed="false">
      <c r="A83" s="0" t="n">
        <v>15485</v>
      </c>
      <c r="B83" s="0" t="n">
        <v>2</v>
      </c>
      <c r="C83" s="0" t="s">
        <v>405</v>
      </c>
      <c r="D83" s="0" t="n">
        <v>20221205</v>
      </c>
      <c r="E83" s="0" t="n">
        <v>20221202</v>
      </c>
      <c r="F83" s="0" t="n">
        <v>3</v>
      </c>
      <c r="G83" s="0" t="n">
        <v>1</v>
      </c>
      <c r="H83" s="0" t="s">
        <v>341</v>
      </c>
      <c r="I83" s="0" t="s">
        <v>406</v>
      </c>
      <c r="J83" s="0" t="s">
        <v>641</v>
      </c>
    </row>
    <row r="84" customFormat="false" ht="12.8" hidden="false" customHeight="false" outlineLevel="0" collapsed="false">
      <c r="A84" s="0" t="n">
        <v>15619</v>
      </c>
      <c r="B84" s="0" t="n">
        <v>1</v>
      </c>
      <c r="C84" s="0" t="s">
        <v>401</v>
      </c>
      <c r="D84" s="0" t="n">
        <v>20221207</v>
      </c>
      <c r="E84" s="0" t="n">
        <v>20221203</v>
      </c>
      <c r="F84" s="0" t="n">
        <v>4</v>
      </c>
      <c r="G84" s="0" t="n">
        <v>1</v>
      </c>
      <c r="H84" s="0" t="s">
        <v>359</v>
      </c>
      <c r="I84" s="0" t="s">
        <v>402</v>
      </c>
      <c r="J84" s="0" t="s">
        <v>641</v>
      </c>
    </row>
    <row r="85" customFormat="false" ht="12.8" hidden="false" customHeight="false" outlineLevel="0" collapsed="false">
      <c r="A85" s="0" t="n">
        <v>15519</v>
      </c>
      <c r="B85" s="0" t="n">
        <v>6</v>
      </c>
      <c r="C85" s="0" t="s">
        <v>411</v>
      </c>
      <c r="D85" s="0" t="n">
        <v>20221204</v>
      </c>
      <c r="E85" s="0" t="n">
        <v>20221203</v>
      </c>
      <c r="F85" s="0" t="n">
        <v>1</v>
      </c>
      <c r="G85" s="0" t="n">
        <v>1</v>
      </c>
      <c r="H85" s="0" t="s">
        <v>341</v>
      </c>
      <c r="I85" s="0" t="s">
        <v>412</v>
      </c>
    </row>
    <row r="86" customFormat="false" ht="12.8" hidden="false" customHeight="false" outlineLevel="0" collapsed="false">
      <c r="A86" s="0" t="n">
        <v>15628</v>
      </c>
      <c r="B86" s="0" t="n">
        <v>8</v>
      </c>
      <c r="C86" s="0" t="s">
        <v>397</v>
      </c>
      <c r="D86" s="0" t="n">
        <v>20221208</v>
      </c>
      <c r="E86" s="0" t="n">
        <v>20221204</v>
      </c>
      <c r="F86" s="0" t="n">
        <v>4</v>
      </c>
      <c r="G86" s="0" t="n">
        <v>1</v>
      </c>
      <c r="H86" s="0" t="s">
        <v>341</v>
      </c>
      <c r="I86" s="0" t="s">
        <v>398</v>
      </c>
    </row>
    <row r="87" customFormat="false" ht="12.8" hidden="false" customHeight="false" outlineLevel="0" collapsed="false">
      <c r="A87" s="0" t="n">
        <v>15630</v>
      </c>
      <c r="B87" s="0" t="n">
        <v>11</v>
      </c>
      <c r="C87" s="0" t="s">
        <v>438</v>
      </c>
      <c r="D87" s="0" t="n">
        <v>20221208</v>
      </c>
      <c r="E87" s="0" t="n">
        <v>20221205</v>
      </c>
      <c r="F87" s="0" t="n">
        <v>3</v>
      </c>
      <c r="G87" s="0" t="n">
        <v>1</v>
      </c>
      <c r="H87" s="0" t="s">
        <v>341</v>
      </c>
      <c r="I87" s="0" t="s">
        <v>439</v>
      </c>
    </row>
    <row r="88" customFormat="false" ht="12.8" hidden="false" customHeight="false" outlineLevel="0" collapsed="false">
      <c r="A88" s="0" t="n">
        <v>15487</v>
      </c>
      <c r="B88" s="0" t="n">
        <v>6</v>
      </c>
      <c r="C88" s="0" t="s">
        <v>386</v>
      </c>
      <c r="D88" s="0" t="n">
        <v>20221214</v>
      </c>
      <c r="E88" s="0" t="n">
        <v>20221206</v>
      </c>
      <c r="F88" s="0" t="n">
        <v>8</v>
      </c>
      <c r="G88" s="0" t="n">
        <v>1</v>
      </c>
      <c r="H88" s="0" t="s">
        <v>341</v>
      </c>
      <c r="I88" s="0" t="s">
        <v>387</v>
      </c>
    </row>
    <row r="89" customFormat="false" ht="12.8" hidden="false" customHeight="false" outlineLevel="0" collapsed="false">
      <c r="A89" s="0" t="n">
        <v>15480</v>
      </c>
      <c r="B89" s="0" t="n">
        <v>2</v>
      </c>
      <c r="C89" s="5" t="s">
        <v>388</v>
      </c>
      <c r="D89" s="0" t="n">
        <v>20221214</v>
      </c>
      <c r="E89" s="0" t="n">
        <v>20221207</v>
      </c>
      <c r="F89" s="0" t="n">
        <v>7</v>
      </c>
      <c r="G89" s="0" t="n">
        <v>1</v>
      </c>
      <c r="H89" s="0" t="s">
        <v>341</v>
      </c>
      <c r="I89" s="0" t="s">
        <v>389</v>
      </c>
    </row>
    <row r="90" customFormat="false" ht="12.8" hidden="false" customHeight="false" outlineLevel="0" collapsed="false">
      <c r="A90" s="0" t="n">
        <v>15195</v>
      </c>
      <c r="B90" s="0" t="n">
        <v>4</v>
      </c>
      <c r="C90" s="0" t="s">
        <v>390</v>
      </c>
      <c r="D90" s="0" t="n">
        <v>20221208</v>
      </c>
      <c r="E90" s="0" t="n">
        <v>20221207</v>
      </c>
      <c r="F90" s="0" t="n">
        <v>1</v>
      </c>
      <c r="G90" s="0" t="n">
        <v>1</v>
      </c>
      <c r="H90" s="0" t="s">
        <v>341</v>
      </c>
      <c r="I90" s="0" t="s">
        <v>391</v>
      </c>
    </row>
    <row r="91" customFormat="false" ht="12.8" hidden="false" customHeight="false" outlineLevel="0" collapsed="false">
      <c r="A91" s="0" t="n">
        <v>15018</v>
      </c>
      <c r="B91" s="0" t="n">
        <v>4</v>
      </c>
      <c r="C91" s="0" t="s">
        <v>390</v>
      </c>
      <c r="D91" s="0" t="n">
        <v>20221212</v>
      </c>
      <c r="E91" s="0" t="n">
        <v>20221208</v>
      </c>
      <c r="F91" s="0" t="n">
        <v>4</v>
      </c>
      <c r="G91" s="0" t="n">
        <v>1</v>
      </c>
      <c r="H91" s="0" t="s">
        <v>341</v>
      </c>
      <c r="I91" s="0" t="s">
        <v>396</v>
      </c>
    </row>
    <row r="92" customFormat="false" ht="12.8" hidden="false" customHeight="false" outlineLevel="0" collapsed="false">
      <c r="A92" s="0" t="n">
        <v>15631</v>
      </c>
      <c r="B92" s="0" t="n">
        <v>8</v>
      </c>
      <c r="C92" s="5" t="s">
        <v>392</v>
      </c>
      <c r="D92" s="0" t="n">
        <v>20221211</v>
      </c>
      <c r="E92" s="0" t="n">
        <v>20221210</v>
      </c>
      <c r="F92" s="0" t="n">
        <v>1</v>
      </c>
      <c r="G92" s="0" t="n">
        <v>1</v>
      </c>
      <c r="H92" s="0" t="s">
        <v>341</v>
      </c>
      <c r="I92" s="0" t="s">
        <v>393</v>
      </c>
    </row>
    <row r="93" customFormat="false" ht="12.8" hidden="false" customHeight="false" outlineLevel="0" collapsed="false">
      <c r="A93" s="0" t="n">
        <v>15402</v>
      </c>
      <c r="B93" s="0" t="n">
        <v>4</v>
      </c>
      <c r="C93" s="0" t="s">
        <v>381</v>
      </c>
      <c r="D93" s="0" t="n">
        <v>20221217</v>
      </c>
      <c r="E93" s="0" t="n">
        <v>20221212</v>
      </c>
      <c r="F93" s="0" t="n">
        <v>5</v>
      </c>
      <c r="G93" s="0" t="n">
        <v>1</v>
      </c>
      <c r="H93" s="0" t="s">
        <v>341</v>
      </c>
      <c r="I93" s="0" t="s">
        <v>382</v>
      </c>
      <c r="J93" s="0" t="s">
        <v>641</v>
      </c>
    </row>
    <row r="94" customFormat="false" ht="12.8" hidden="false" customHeight="false" outlineLevel="0" collapsed="false">
      <c r="A94" s="0" t="n">
        <v>15536</v>
      </c>
      <c r="B94" s="0" t="n">
        <v>7</v>
      </c>
      <c r="C94" s="5" t="s">
        <v>383</v>
      </c>
      <c r="D94" s="0" t="n">
        <v>20221217</v>
      </c>
      <c r="E94" s="0" t="n">
        <v>20221215</v>
      </c>
      <c r="F94" s="0" t="n">
        <v>2</v>
      </c>
      <c r="G94" s="0" t="n">
        <v>1</v>
      </c>
      <c r="H94" s="0" t="s">
        <v>384</v>
      </c>
      <c r="I94" s="0" t="s">
        <v>385</v>
      </c>
    </row>
    <row r="95" customFormat="false" ht="12.8" hidden="false" customHeight="false" outlineLevel="0" collapsed="false">
      <c r="A95" s="0" t="n">
        <v>15624</v>
      </c>
      <c r="B95" s="0" t="n">
        <v>2</v>
      </c>
      <c r="C95" s="0" t="s">
        <v>379</v>
      </c>
      <c r="D95" s="0" t="n">
        <v>20221221</v>
      </c>
      <c r="E95" s="0" t="n">
        <v>20221216</v>
      </c>
      <c r="F95" s="0" t="n">
        <v>5</v>
      </c>
      <c r="G95" s="0" t="n">
        <v>1</v>
      </c>
      <c r="H95" s="0" t="s">
        <v>341</v>
      </c>
      <c r="I95" s="0" t="s">
        <v>380</v>
      </c>
      <c r="J95" s="0" t="s">
        <v>641</v>
      </c>
    </row>
    <row r="96" customFormat="false" ht="12.8" hidden="false" customHeight="false" outlineLevel="0" collapsed="false">
      <c r="A96" s="0" t="n">
        <v>15625</v>
      </c>
      <c r="B96" s="0" t="n">
        <v>3</v>
      </c>
      <c r="C96" s="0" t="s">
        <v>377</v>
      </c>
      <c r="D96" s="0" t="n">
        <v>20221221</v>
      </c>
      <c r="E96" s="0" t="n">
        <v>20221216</v>
      </c>
      <c r="F96" s="0" t="n">
        <v>5</v>
      </c>
      <c r="G96" s="0" t="n">
        <v>1</v>
      </c>
      <c r="H96" s="0" t="s">
        <v>354</v>
      </c>
      <c r="I96" s="0" t="s">
        <v>378</v>
      </c>
      <c r="J96" s="0" t="s">
        <v>641</v>
      </c>
      <c r="K96" s="0" t="s">
        <v>643</v>
      </c>
    </row>
    <row r="97" customFormat="false" ht="12.8" hidden="false" customHeight="false" outlineLevel="0" collapsed="false">
      <c r="A97" s="0" t="n">
        <v>15189</v>
      </c>
      <c r="B97" s="0" t="n">
        <v>4</v>
      </c>
      <c r="C97" s="0" t="s">
        <v>375</v>
      </c>
      <c r="D97" s="0" t="n">
        <v>20221221</v>
      </c>
      <c r="E97" s="0" t="n">
        <v>20221219</v>
      </c>
      <c r="F97" s="0" t="n">
        <v>2</v>
      </c>
      <c r="G97" s="0" t="n">
        <v>1</v>
      </c>
      <c r="H97" s="0" t="s">
        <v>341</v>
      </c>
      <c r="I97" s="0" t="s">
        <v>376</v>
      </c>
    </row>
    <row r="98" customFormat="false" ht="12.8" hidden="false" customHeight="false" outlineLevel="0" collapsed="false">
      <c r="A98" s="0" t="n">
        <v>15511</v>
      </c>
      <c r="B98" s="0" t="n">
        <v>16</v>
      </c>
      <c r="C98" s="0" t="s">
        <v>369</v>
      </c>
      <c r="D98" s="0" t="n">
        <v>20221226</v>
      </c>
      <c r="E98" s="0" t="n">
        <v>20221223</v>
      </c>
      <c r="F98" s="0" t="n">
        <v>3</v>
      </c>
      <c r="G98" s="0" t="n">
        <v>1</v>
      </c>
      <c r="H98" s="0" t="s">
        <v>341</v>
      </c>
      <c r="I98" s="0" t="s">
        <v>370</v>
      </c>
    </row>
    <row r="99" customFormat="false" ht="12.8" hidden="false" customHeight="false" outlineLevel="0" collapsed="false">
      <c r="A99" s="0" t="n">
        <v>15533</v>
      </c>
      <c r="B99" s="0" t="n">
        <v>2</v>
      </c>
      <c r="C99" s="0" t="s">
        <v>373</v>
      </c>
      <c r="D99" s="0" t="n">
        <v>20221225</v>
      </c>
      <c r="E99" s="0" t="n">
        <v>20221224</v>
      </c>
      <c r="F99" s="0" t="n">
        <v>1</v>
      </c>
      <c r="G99" s="0" t="n">
        <v>1</v>
      </c>
      <c r="H99" s="0" t="s">
        <v>341</v>
      </c>
      <c r="I99" s="0" t="s">
        <v>374</v>
      </c>
    </row>
    <row r="100" customFormat="false" ht="12.8" hidden="false" customHeight="false" outlineLevel="0" collapsed="false">
      <c r="A100" s="0" t="n">
        <v>15588</v>
      </c>
      <c r="B100" s="0" t="n">
        <v>4</v>
      </c>
      <c r="C100" s="0" t="s">
        <v>365</v>
      </c>
      <c r="D100" s="0" t="n">
        <v>20221226</v>
      </c>
      <c r="E100" s="0" t="n">
        <v>20221224</v>
      </c>
      <c r="F100" s="0" t="n">
        <v>2</v>
      </c>
      <c r="G100" s="0" t="n">
        <v>1</v>
      </c>
      <c r="H100" s="0" t="s">
        <v>341</v>
      </c>
      <c r="I100" s="0" t="s">
        <v>366</v>
      </c>
    </row>
    <row r="101" customFormat="false" ht="12.8" hidden="false" customHeight="false" outlineLevel="0" collapsed="false">
      <c r="A101" s="0" t="n">
        <v>15638</v>
      </c>
      <c r="B101" s="0" t="n">
        <v>6</v>
      </c>
      <c r="C101" s="0" t="s">
        <v>367</v>
      </c>
      <c r="D101" s="0" t="n">
        <v>20221226</v>
      </c>
      <c r="E101" s="0" t="n">
        <v>20221224</v>
      </c>
      <c r="F101" s="0" t="n">
        <v>2</v>
      </c>
      <c r="G101" s="0" t="n">
        <v>1</v>
      </c>
      <c r="H101" s="0" t="s">
        <v>341</v>
      </c>
      <c r="I101" s="0" t="s">
        <v>368</v>
      </c>
    </row>
    <row r="102" customFormat="false" ht="12.8" hidden="false" customHeight="false" outlineLevel="0" collapsed="false">
      <c r="A102" s="0" t="n">
        <v>15488</v>
      </c>
      <c r="B102" s="0" t="n">
        <v>9</v>
      </c>
      <c r="C102" s="0" t="s">
        <v>363</v>
      </c>
      <c r="D102" s="0" t="n">
        <v>20221227</v>
      </c>
      <c r="E102" s="0" t="n">
        <v>20221224</v>
      </c>
      <c r="F102" s="0" t="n">
        <v>3</v>
      </c>
      <c r="G102" s="0" t="n">
        <v>1</v>
      </c>
      <c r="H102" s="0" t="s">
        <v>359</v>
      </c>
      <c r="I102" s="0" t="s">
        <v>364</v>
      </c>
    </row>
    <row r="103" customFormat="false" ht="12.8" hidden="false" customHeight="false" outlineLevel="0" collapsed="false">
      <c r="A103" s="0" t="n">
        <v>15637</v>
      </c>
      <c r="B103" s="0" t="n">
        <v>4</v>
      </c>
      <c r="C103" s="0" t="s">
        <v>351</v>
      </c>
      <c r="D103" s="0" t="n">
        <v>20230102</v>
      </c>
      <c r="E103" s="0" t="n">
        <v>20221230</v>
      </c>
      <c r="F103" s="0" t="n">
        <v>3</v>
      </c>
      <c r="G103" s="0" t="n">
        <v>1</v>
      </c>
      <c r="H103" s="0" t="s">
        <v>341</v>
      </c>
      <c r="I103" s="0" t="s">
        <v>352</v>
      </c>
    </row>
    <row r="104" customFormat="false" ht="12.8" hidden="false" customHeight="false" outlineLevel="0" collapsed="false">
      <c r="A104" s="0" t="n">
        <v>15598</v>
      </c>
      <c r="B104" s="0" t="n">
        <v>12</v>
      </c>
      <c r="C104" s="0" t="s">
        <v>361</v>
      </c>
      <c r="D104" s="0" t="n">
        <v>20230101</v>
      </c>
      <c r="E104" s="0" t="n">
        <v>20221230</v>
      </c>
      <c r="F104" s="0" t="n">
        <v>2</v>
      </c>
      <c r="G104" s="0" t="n">
        <v>1</v>
      </c>
      <c r="H104" s="0" t="s">
        <v>354</v>
      </c>
      <c r="I104" s="0" t="s">
        <v>362</v>
      </c>
    </row>
    <row r="105" customFormat="false" ht="12.8" hidden="false" customHeight="false" outlineLevel="0" collapsed="false">
      <c r="A105" s="0" t="n">
        <v>15570</v>
      </c>
      <c r="B105" s="0" t="n">
        <v>1</v>
      </c>
      <c r="C105" s="0" t="s">
        <v>358</v>
      </c>
      <c r="D105" s="0" t="n">
        <v>20230102</v>
      </c>
      <c r="E105" s="0" t="n">
        <v>20221231</v>
      </c>
      <c r="F105" s="0" t="n">
        <v>2</v>
      </c>
      <c r="G105" s="0" t="n">
        <v>1</v>
      </c>
      <c r="H105" s="0" t="s">
        <v>359</v>
      </c>
      <c r="I105" s="0" t="s">
        <v>360</v>
      </c>
    </row>
    <row r="106" customFormat="false" ht="12.8" hidden="false" customHeight="false" outlineLevel="0" collapsed="false">
      <c r="A106" s="0" t="n">
        <v>15576</v>
      </c>
      <c r="B106" s="0" t="n">
        <v>3</v>
      </c>
      <c r="C106" s="0" t="s">
        <v>353</v>
      </c>
      <c r="D106" s="0" t="n">
        <v>20230102</v>
      </c>
      <c r="E106" s="0" t="n">
        <v>20221231</v>
      </c>
      <c r="F106" s="0" t="n">
        <v>2</v>
      </c>
      <c r="G106" s="0" t="n">
        <v>1</v>
      </c>
      <c r="H106" s="0" t="s">
        <v>354</v>
      </c>
      <c r="I106" s="0" t="s">
        <v>527</v>
      </c>
    </row>
    <row r="107" customFormat="false" ht="12.8" hidden="false" customHeight="false" outlineLevel="0" collapsed="false">
      <c r="A107" s="0" t="n">
        <v>15577</v>
      </c>
      <c r="B107" s="0" t="n">
        <v>5</v>
      </c>
      <c r="C107" s="0" t="s">
        <v>353</v>
      </c>
      <c r="D107" s="0" t="n">
        <v>20230102</v>
      </c>
      <c r="E107" s="0" t="n">
        <v>20221231</v>
      </c>
      <c r="F107" s="0" t="n">
        <v>2</v>
      </c>
      <c r="G107" s="0" t="n">
        <v>1</v>
      </c>
      <c r="H107" s="0" t="s">
        <v>354</v>
      </c>
      <c r="I107" s="0" t="s">
        <v>355</v>
      </c>
    </row>
    <row r="108" customFormat="false" ht="12.8" hidden="false" customHeight="false" outlineLevel="0" collapsed="false">
      <c r="A108" s="0" t="n">
        <v>15606</v>
      </c>
      <c r="B108" s="0" t="n">
        <v>2</v>
      </c>
      <c r="C108" s="0" t="s">
        <v>349</v>
      </c>
      <c r="D108" s="0" t="n">
        <v>20230103</v>
      </c>
      <c r="E108" s="0" t="n">
        <v>20230101</v>
      </c>
      <c r="F108" s="0" t="n">
        <v>2</v>
      </c>
      <c r="G108" s="0" t="n">
        <v>1</v>
      </c>
      <c r="H108" s="0" t="s">
        <v>341</v>
      </c>
      <c r="I108" s="0" t="s">
        <v>350</v>
      </c>
    </row>
    <row r="109" customFormat="false" ht="12.8" hidden="false" customHeight="false" outlineLevel="0" collapsed="false">
      <c r="A109" s="0" t="n">
        <v>15291</v>
      </c>
      <c r="B109" s="0" t="n">
        <v>4</v>
      </c>
      <c r="C109" s="0" t="s">
        <v>347</v>
      </c>
      <c r="D109" s="0" t="n">
        <v>20230114</v>
      </c>
      <c r="E109" s="0" t="n">
        <v>20230110</v>
      </c>
      <c r="F109" s="0" t="n">
        <v>4</v>
      </c>
      <c r="G109" s="0" t="n">
        <v>1</v>
      </c>
      <c r="H109" s="0" t="s">
        <v>341</v>
      </c>
      <c r="I109" s="0" t="s">
        <v>348</v>
      </c>
    </row>
    <row r="110" customFormat="false" ht="12.8" hidden="false" customHeight="false" outlineLevel="0" collapsed="false">
      <c r="A110" s="0" t="n">
        <v>15463</v>
      </c>
      <c r="B110" s="0" t="n">
        <v>2</v>
      </c>
      <c r="C110" s="0" t="s">
        <v>343</v>
      </c>
      <c r="D110" s="0" t="n">
        <v>20230123</v>
      </c>
      <c r="E110" s="0" t="n">
        <v>20230116</v>
      </c>
      <c r="F110" s="0" t="n">
        <v>7</v>
      </c>
      <c r="G110" s="0" t="n">
        <v>1</v>
      </c>
      <c r="H110" s="0" t="s">
        <v>341</v>
      </c>
      <c r="I110" s="0" t="s">
        <v>344</v>
      </c>
    </row>
    <row r="111" customFormat="false" ht="12.8" hidden="false" customHeight="false" outlineLevel="0" collapsed="false">
      <c r="A111" s="0" t="n">
        <v>15472</v>
      </c>
      <c r="B111" s="0" t="n">
        <v>4</v>
      </c>
      <c r="C111" s="0" t="s">
        <v>345</v>
      </c>
      <c r="D111" s="0" t="n">
        <v>20230120</v>
      </c>
      <c r="E111" s="0" t="n">
        <v>20230117</v>
      </c>
      <c r="F111" s="0" t="n">
        <v>3</v>
      </c>
      <c r="G111" s="0" t="n">
        <v>1</v>
      </c>
      <c r="H111" s="0" t="s">
        <v>341</v>
      </c>
      <c r="I111" s="0" t="s">
        <v>346</v>
      </c>
    </row>
    <row r="112" customFormat="false" ht="12.8" hidden="false" customHeight="false" outlineLevel="0" collapsed="false">
      <c r="A112" s="0" t="n">
        <v>15589</v>
      </c>
      <c r="B112" s="0" t="n">
        <v>1</v>
      </c>
      <c r="C112" s="5" t="s">
        <v>612</v>
      </c>
      <c r="D112" s="0" t="n">
        <v>20230211</v>
      </c>
      <c r="E112" s="0" t="n">
        <v>20230209</v>
      </c>
      <c r="F112" s="0" t="n">
        <v>2</v>
      </c>
      <c r="G112" s="0" t="n">
        <v>1</v>
      </c>
      <c r="H112" s="0" t="s">
        <v>359</v>
      </c>
      <c r="I112" s="0" t="s">
        <v>613</v>
      </c>
    </row>
    <row r="113" customFormat="false" ht="12.8" hidden="false" customHeight="false" outlineLevel="0" collapsed="false">
      <c r="A113" s="0" t="n">
        <v>15535</v>
      </c>
      <c r="B113" s="0" t="n">
        <v>2</v>
      </c>
      <c r="C113" s="0" t="s">
        <v>340</v>
      </c>
      <c r="D113" s="0" t="n">
        <v>20230315</v>
      </c>
      <c r="E113" s="0" t="n">
        <v>20230306</v>
      </c>
      <c r="F113" s="0" t="n">
        <v>9</v>
      </c>
      <c r="G113" s="0" t="n">
        <v>1</v>
      </c>
      <c r="H113" s="0" t="s">
        <v>341</v>
      </c>
      <c r="I113" s="0" t="s">
        <v>342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13"/>
  <sheetViews>
    <sheetView showFormulas="false" showGridLines="true" showRowColHeaders="true" showZeros="true" rightToLeft="false" tabSelected="false" showOutlineSymbols="true" defaultGridColor="true" view="normal" topLeftCell="A37" colorId="64" zoomScale="100" zoomScaleNormal="100" zoomScalePageLayoutView="100" workbookViewId="0">
      <selection pane="topLeft" activeCell="N60" activeCellId="0" sqref="N60"/>
    </sheetView>
  </sheetViews>
  <sheetFormatPr defaultColWidth="11.60546875" defaultRowHeight="12.8" zeroHeight="false" outlineLevelRow="0" outlineLevelCol="0"/>
  <cols>
    <col collapsed="false" customWidth="true" hidden="false" outlineLevel="0" max="1" min="1" style="0" width="6.37"/>
    <col collapsed="false" customWidth="true" hidden="false" outlineLevel="0" max="2" min="2" style="0" width="4.56"/>
    <col collapsed="false" customWidth="true" hidden="false" outlineLevel="0" max="3" min="3" style="0" width="23.73"/>
    <col collapsed="false" customWidth="true" hidden="false" outlineLevel="0" max="4" min="4" style="0" width="11.27"/>
    <col collapsed="false" customWidth="true" hidden="false" outlineLevel="0" max="5" min="5" style="0" width="9.38"/>
    <col collapsed="false" customWidth="true" hidden="false" outlineLevel="0" max="6" min="6" style="0" width="3.37"/>
    <col collapsed="false" customWidth="true" hidden="false" outlineLevel="0" max="7" min="7" style="0" width="2.38"/>
    <col collapsed="false" customWidth="true" hidden="false" outlineLevel="0" max="8" min="8" style="0" width="3.57"/>
    <col collapsed="false" customWidth="true" hidden="false" outlineLevel="0" max="9" min="9" style="0" width="17.55"/>
  </cols>
  <sheetData>
    <row r="1" customFormat="false" ht="12.8" hidden="false" customHeight="false" outlineLevel="0" collapsed="false">
      <c r="A1" s="0" t="s">
        <v>331</v>
      </c>
      <c r="B1" s="0" t="s">
        <v>332</v>
      </c>
      <c r="C1" s="0" t="s">
        <v>333</v>
      </c>
      <c r="D1" s="0" t="s">
        <v>334</v>
      </c>
      <c r="E1" s="0" t="s">
        <v>335</v>
      </c>
      <c r="F1" s="0" t="s">
        <v>336</v>
      </c>
      <c r="G1" s="0" t="s">
        <v>337</v>
      </c>
      <c r="H1" s="0" t="s">
        <v>338</v>
      </c>
      <c r="I1" s="0" t="s">
        <v>339</v>
      </c>
    </row>
    <row r="2" customFormat="false" ht="12.8" hidden="false" customHeight="false" outlineLevel="0" collapsed="false">
      <c r="A2" s="0" t="n">
        <v>15345</v>
      </c>
      <c r="B2" s="0" t="n">
        <v>14</v>
      </c>
      <c r="C2" s="0" t="s">
        <v>615</v>
      </c>
      <c r="D2" s="0" t="n">
        <v>20221029</v>
      </c>
      <c r="E2" s="0" t="n">
        <v>20221002</v>
      </c>
      <c r="F2" s="0" t="n">
        <v>27</v>
      </c>
      <c r="G2" s="0" t="n">
        <v>1</v>
      </c>
      <c r="H2" s="0" t="s">
        <v>341</v>
      </c>
      <c r="I2" s="0" t="s">
        <v>616</v>
      </c>
    </row>
    <row r="3" customFormat="false" ht="12.8" hidden="false" customHeight="false" outlineLevel="0" collapsed="false">
      <c r="A3" s="0" t="n">
        <v>15430</v>
      </c>
      <c r="B3" s="0" t="n">
        <v>8</v>
      </c>
      <c r="C3" s="0" t="s">
        <v>14</v>
      </c>
      <c r="D3" s="0" t="n">
        <v>20221102</v>
      </c>
      <c r="E3" s="0" t="n">
        <v>20221005</v>
      </c>
      <c r="F3" s="0" t="n">
        <v>28</v>
      </c>
      <c r="G3" s="0" t="n">
        <v>1</v>
      </c>
      <c r="H3" s="0" t="s">
        <v>341</v>
      </c>
      <c r="I3" s="0" t="s">
        <v>618</v>
      </c>
    </row>
    <row r="4" customFormat="false" ht="12.8" hidden="false" customHeight="false" outlineLevel="0" collapsed="false">
      <c r="A4" s="0" t="n">
        <v>15169</v>
      </c>
      <c r="B4" s="0" t="n">
        <v>13</v>
      </c>
      <c r="C4" s="0" t="s">
        <v>13</v>
      </c>
      <c r="D4" s="0" t="n">
        <v>20221105</v>
      </c>
      <c r="E4" s="0" t="n">
        <v>20221005</v>
      </c>
      <c r="F4" s="0" t="n">
        <v>31</v>
      </c>
      <c r="G4" s="0" t="n">
        <v>1</v>
      </c>
      <c r="H4" s="0" t="s">
        <v>341</v>
      </c>
      <c r="I4" s="0" t="s">
        <v>410</v>
      </c>
    </row>
    <row r="5" customFormat="false" ht="12.8" hidden="false" customHeight="false" outlineLevel="0" collapsed="false">
      <c r="A5" s="0" t="n">
        <v>15557</v>
      </c>
      <c r="B5" s="0" t="n">
        <v>15</v>
      </c>
      <c r="C5" s="0" t="s">
        <v>15</v>
      </c>
      <c r="D5" s="0" t="n">
        <v>20221101</v>
      </c>
      <c r="E5" s="0" t="n">
        <v>20221005</v>
      </c>
      <c r="F5" s="0" t="n">
        <v>27</v>
      </c>
      <c r="G5" s="0" t="n">
        <v>1</v>
      </c>
      <c r="H5" s="0" t="s">
        <v>341</v>
      </c>
      <c r="I5" s="0" t="s">
        <v>617</v>
      </c>
    </row>
    <row r="6" customFormat="false" ht="12.8" hidden="false" customHeight="false" outlineLevel="0" collapsed="false">
      <c r="A6" s="0" t="n">
        <v>15557</v>
      </c>
      <c r="B6" s="0" t="n">
        <v>2</v>
      </c>
      <c r="C6" s="0" t="s">
        <v>15</v>
      </c>
      <c r="D6" s="0" t="n">
        <v>20221101</v>
      </c>
      <c r="E6" s="0" t="n">
        <v>20221005</v>
      </c>
      <c r="F6" s="0" t="n">
        <v>27</v>
      </c>
      <c r="G6" s="0" t="n">
        <v>1</v>
      </c>
      <c r="H6" s="0" t="s">
        <v>341</v>
      </c>
      <c r="I6" s="0" t="s">
        <v>617</v>
      </c>
    </row>
    <row r="7" customFormat="false" ht="12.8" hidden="false" customHeight="false" outlineLevel="0" collapsed="false">
      <c r="A7" s="0" t="n">
        <v>15133</v>
      </c>
      <c r="B7" s="0" t="n">
        <v>1</v>
      </c>
      <c r="C7" s="0" t="s">
        <v>12</v>
      </c>
      <c r="D7" s="0" t="n">
        <v>20221110</v>
      </c>
      <c r="E7" s="0" t="n">
        <v>20221010</v>
      </c>
      <c r="F7" s="0" t="n">
        <v>31</v>
      </c>
      <c r="G7" s="0" t="n">
        <v>1</v>
      </c>
      <c r="H7" s="0" t="s">
        <v>619</v>
      </c>
      <c r="I7" s="0" t="s">
        <v>410</v>
      </c>
    </row>
    <row r="8" customFormat="false" ht="12.8" hidden="false" customHeight="false" outlineLevel="0" collapsed="false">
      <c r="A8" s="0" t="n">
        <v>15551</v>
      </c>
      <c r="B8" s="0" t="n">
        <v>3</v>
      </c>
      <c r="C8" s="0" t="s">
        <v>620</v>
      </c>
      <c r="D8" s="0" t="n">
        <v>20221025</v>
      </c>
      <c r="E8" s="0" t="n">
        <v>20221012</v>
      </c>
      <c r="F8" s="0" t="n">
        <v>13</v>
      </c>
      <c r="G8" s="0" t="n">
        <v>4</v>
      </c>
      <c r="H8" s="0" t="s">
        <v>341</v>
      </c>
      <c r="I8" s="0" t="s">
        <v>621</v>
      </c>
    </row>
    <row r="9" customFormat="false" ht="12.8" hidden="false" customHeight="false" outlineLevel="0" collapsed="false">
      <c r="A9" s="0" t="n">
        <v>15551</v>
      </c>
      <c r="B9" s="0" t="n">
        <v>5</v>
      </c>
      <c r="C9" s="0" t="s">
        <v>620</v>
      </c>
      <c r="D9" s="0" t="n">
        <v>20221025</v>
      </c>
      <c r="E9" s="0" t="n">
        <v>20221012</v>
      </c>
      <c r="F9" s="0" t="n">
        <v>13</v>
      </c>
      <c r="G9" s="0" t="n">
        <v>4</v>
      </c>
      <c r="H9" s="0" t="s">
        <v>341</v>
      </c>
      <c r="I9" s="0" t="s">
        <v>621</v>
      </c>
    </row>
    <row r="10" customFormat="false" ht="12.8" hidden="false" customHeight="false" outlineLevel="0" collapsed="false">
      <c r="A10" s="0" t="n">
        <v>15551</v>
      </c>
      <c r="B10" s="0" t="n">
        <v>16</v>
      </c>
      <c r="C10" s="0" t="s">
        <v>620</v>
      </c>
      <c r="D10" s="0" t="n">
        <v>20221025</v>
      </c>
      <c r="E10" s="0" t="n">
        <v>20221012</v>
      </c>
      <c r="F10" s="0" t="n">
        <v>13</v>
      </c>
      <c r="G10" s="0" t="n">
        <v>4</v>
      </c>
      <c r="H10" s="0" t="s">
        <v>341</v>
      </c>
      <c r="I10" s="0" t="s">
        <v>621</v>
      </c>
    </row>
    <row r="11" customFormat="false" ht="12.8" hidden="false" customHeight="false" outlineLevel="0" collapsed="false">
      <c r="A11" s="0" t="n">
        <v>15551</v>
      </c>
      <c r="B11" s="0" t="n">
        <v>17</v>
      </c>
      <c r="C11" s="0" t="s">
        <v>620</v>
      </c>
      <c r="D11" s="0" t="n">
        <v>20221025</v>
      </c>
      <c r="E11" s="0" t="n">
        <v>20221012</v>
      </c>
      <c r="F11" s="0" t="n">
        <v>13</v>
      </c>
      <c r="G11" s="0" t="n">
        <v>4</v>
      </c>
      <c r="H11" s="0" t="s">
        <v>341</v>
      </c>
      <c r="I11" s="0" t="s">
        <v>621</v>
      </c>
    </row>
    <row r="12" customFormat="false" ht="12.8" hidden="false" customHeight="false" outlineLevel="0" collapsed="false">
      <c r="A12" s="0" t="n">
        <v>15513</v>
      </c>
      <c r="B12" s="0" t="n">
        <v>11</v>
      </c>
      <c r="C12" s="0" t="s">
        <v>622</v>
      </c>
      <c r="D12" s="0" t="n">
        <v>20221019</v>
      </c>
      <c r="E12" s="0" t="n">
        <v>20221013</v>
      </c>
      <c r="F12" s="0" t="n">
        <v>6</v>
      </c>
      <c r="G12" s="0" t="n">
        <v>1</v>
      </c>
      <c r="H12" s="0" t="s">
        <v>341</v>
      </c>
      <c r="I12" s="0" t="s">
        <v>416</v>
      </c>
    </row>
    <row r="13" customFormat="false" ht="12.8" hidden="false" customHeight="false" outlineLevel="0" collapsed="false">
      <c r="A13" s="0" t="n">
        <v>15305</v>
      </c>
      <c r="B13" s="0" t="s">
        <v>623</v>
      </c>
      <c r="C13" s="0" t="s">
        <v>624</v>
      </c>
      <c r="D13" s="0" t="n">
        <v>20221110</v>
      </c>
      <c r="E13" s="0" t="n">
        <v>20221015</v>
      </c>
      <c r="F13" s="0" t="n">
        <v>26</v>
      </c>
      <c r="G13" s="0" t="n">
        <v>1</v>
      </c>
      <c r="H13" s="0" t="s">
        <v>341</v>
      </c>
      <c r="I13" s="0" t="s">
        <v>410</v>
      </c>
    </row>
    <row r="14" customFormat="false" ht="12.8" hidden="false" customHeight="false" outlineLevel="0" collapsed="false">
      <c r="A14" s="0" t="n">
        <v>15629</v>
      </c>
      <c r="B14" s="0" t="n">
        <v>6</v>
      </c>
      <c r="C14" s="0" t="s">
        <v>625</v>
      </c>
      <c r="D14" s="0" t="n">
        <v>20221020</v>
      </c>
      <c r="E14" s="0" t="n">
        <v>20221016</v>
      </c>
      <c r="F14" s="0" t="n">
        <v>4</v>
      </c>
      <c r="G14" s="0" t="n">
        <v>1</v>
      </c>
      <c r="H14" s="0" t="s">
        <v>341</v>
      </c>
      <c r="I14" s="0" t="s">
        <v>626</v>
      </c>
    </row>
    <row r="15" customFormat="false" ht="12.8" hidden="false" customHeight="false" outlineLevel="0" collapsed="false">
      <c r="A15" s="0" t="n">
        <v>15608</v>
      </c>
      <c r="B15" s="0" t="n">
        <v>4</v>
      </c>
      <c r="C15" s="0" t="s">
        <v>627</v>
      </c>
      <c r="D15" s="0" t="n">
        <v>20221020</v>
      </c>
      <c r="E15" s="0" t="n">
        <v>20221017</v>
      </c>
      <c r="F15" s="0" t="n">
        <v>3</v>
      </c>
      <c r="G15" s="0" t="n">
        <v>1</v>
      </c>
      <c r="H15" s="0" t="s">
        <v>341</v>
      </c>
      <c r="I15" s="0" t="s">
        <v>628</v>
      </c>
    </row>
    <row r="16" customFormat="false" ht="12.8" hidden="false" customHeight="false" outlineLevel="0" collapsed="false">
      <c r="A16" s="0" t="n">
        <v>15627</v>
      </c>
      <c r="B16" s="0" t="n">
        <v>12</v>
      </c>
      <c r="C16" s="0" t="s">
        <v>629</v>
      </c>
      <c r="D16" s="0" t="n">
        <v>20221021</v>
      </c>
      <c r="E16" s="0" t="n">
        <v>20221017</v>
      </c>
      <c r="F16" s="0" t="n">
        <v>4</v>
      </c>
      <c r="G16" s="0" t="n">
        <v>1</v>
      </c>
      <c r="H16" s="0" t="s">
        <v>341</v>
      </c>
      <c r="I16" s="0" t="s">
        <v>630</v>
      </c>
    </row>
    <row r="17" customFormat="false" ht="12.8" hidden="false" customHeight="false" outlineLevel="0" collapsed="false">
      <c r="A17" s="0" t="n">
        <v>15478</v>
      </c>
      <c r="B17" s="0" t="n">
        <v>10</v>
      </c>
      <c r="C17" s="0" t="s">
        <v>631</v>
      </c>
      <c r="D17" s="0" t="n">
        <v>20221028</v>
      </c>
      <c r="E17" s="0" t="n">
        <v>20221018</v>
      </c>
      <c r="F17" s="0" t="n">
        <v>10</v>
      </c>
      <c r="G17" s="0" t="n">
        <v>1</v>
      </c>
      <c r="H17" s="0" t="s">
        <v>341</v>
      </c>
      <c r="I17" s="0" t="s">
        <v>632</v>
      </c>
    </row>
    <row r="18" customFormat="false" ht="12.8" hidden="false" customHeight="false" outlineLevel="0" collapsed="false">
      <c r="A18" s="0" t="n">
        <v>15636</v>
      </c>
      <c r="B18" s="0" t="n">
        <v>15</v>
      </c>
      <c r="C18" s="0" t="s">
        <v>633</v>
      </c>
      <c r="D18" s="0" t="n">
        <v>20221020</v>
      </c>
      <c r="E18" s="0" t="n">
        <v>20221018</v>
      </c>
      <c r="F18" s="0" t="n">
        <v>2</v>
      </c>
      <c r="G18" s="0" t="n">
        <v>1</v>
      </c>
      <c r="H18" s="0" t="s">
        <v>341</v>
      </c>
      <c r="I18" s="0" t="s">
        <v>634</v>
      </c>
    </row>
    <row r="19" customFormat="false" ht="12.8" hidden="false" customHeight="false" outlineLevel="0" collapsed="false">
      <c r="A19" s="0" t="n">
        <v>15299</v>
      </c>
      <c r="B19" s="0" t="n">
        <v>6</v>
      </c>
      <c r="C19" s="0" t="s">
        <v>635</v>
      </c>
      <c r="D19" s="0" t="n">
        <v>20221029</v>
      </c>
      <c r="E19" s="0" t="n">
        <v>20221019</v>
      </c>
      <c r="F19" s="0" t="n">
        <v>10</v>
      </c>
      <c r="G19" s="0" t="n">
        <v>1</v>
      </c>
      <c r="H19" s="0" t="s">
        <v>341</v>
      </c>
      <c r="I19" s="0" t="s">
        <v>636</v>
      </c>
    </row>
    <row r="20" customFormat="false" ht="12.8" hidden="false" customHeight="false" outlineLevel="0" collapsed="false">
      <c r="A20" s="0" t="n">
        <v>15629</v>
      </c>
      <c r="B20" s="0" t="n">
        <v>7</v>
      </c>
      <c r="C20" s="0" t="s">
        <v>625</v>
      </c>
      <c r="D20" s="0" t="n">
        <v>20221020</v>
      </c>
      <c r="E20" s="0" t="n">
        <v>20221016</v>
      </c>
      <c r="F20" s="0" t="n">
        <v>4</v>
      </c>
      <c r="G20" s="0" t="n">
        <v>1</v>
      </c>
      <c r="H20" s="0" t="s">
        <v>341</v>
      </c>
      <c r="I20" s="0" t="s">
        <v>626</v>
      </c>
    </row>
    <row r="21" customFormat="false" ht="12.8" hidden="false" customHeight="false" outlineLevel="0" collapsed="false">
      <c r="A21" s="0" t="n">
        <v>15415</v>
      </c>
      <c r="B21" s="0" t="n">
        <v>9</v>
      </c>
      <c r="C21" s="0" t="s">
        <v>637</v>
      </c>
      <c r="D21" s="0" t="n">
        <v>20221024</v>
      </c>
      <c r="E21" s="0" t="n">
        <v>20221019</v>
      </c>
      <c r="F21" s="0" t="n">
        <v>5</v>
      </c>
      <c r="G21" s="0" t="n">
        <v>1</v>
      </c>
      <c r="H21" s="0" t="s">
        <v>341</v>
      </c>
      <c r="I21" s="0" t="s">
        <v>638</v>
      </c>
    </row>
    <row r="22" customFormat="false" ht="12.8" hidden="false" customHeight="false" outlineLevel="0" collapsed="false">
      <c r="A22" s="0" t="n">
        <v>15323</v>
      </c>
      <c r="B22" s="0" t="n">
        <v>11</v>
      </c>
      <c r="C22" s="0" t="s">
        <v>639</v>
      </c>
      <c r="D22" s="0" t="n">
        <v>20221021</v>
      </c>
      <c r="E22" s="0" t="n">
        <v>20221019</v>
      </c>
      <c r="F22" s="0" t="n">
        <v>2</v>
      </c>
      <c r="G22" s="0" t="n">
        <v>1</v>
      </c>
      <c r="H22" s="0" t="s">
        <v>341</v>
      </c>
      <c r="I22" s="0" t="s">
        <v>640</v>
      </c>
    </row>
    <row r="23" customFormat="false" ht="12.8" hidden="false" customHeight="false" outlineLevel="0" collapsed="false">
      <c r="A23" s="0" t="n">
        <v>15284</v>
      </c>
      <c r="B23" s="0" t="n">
        <v>4</v>
      </c>
      <c r="C23" s="0" t="s">
        <v>492</v>
      </c>
      <c r="D23" s="0" t="n">
        <v>20221101</v>
      </c>
      <c r="E23" s="0" t="n">
        <v>20221020</v>
      </c>
      <c r="F23" s="0" t="n">
        <v>12</v>
      </c>
      <c r="G23" s="0" t="n">
        <v>1</v>
      </c>
      <c r="H23" s="0" t="s">
        <v>341</v>
      </c>
      <c r="I23" s="0" t="s">
        <v>493</v>
      </c>
    </row>
    <row r="24" customFormat="false" ht="12.8" hidden="false" customHeight="false" outlineLevel="0" collapsed="false">
      <c r="A24" s="0" t="n">
        <v>15495</v>
      </c>
      <c r="B24" s="0" t="n">
        <v>7</v>
      </c>
      <c r="C24" s="0" t="s">
        <v>603</v>
      </c>
      <c r="D24" s="0" t="n">
        <v>20221021</v>
      </c>
      <c r="E24" s="0" t="n">
        <v>20221020</v>
      </c>
      <c r="F24" s="0" t="n">
        <v>1</v>
      </c>
      <c r="G24" s="0" t="n">
        <v>1</v>
      </c>
      <c r="H24" s="0" t="s">
        <v>341</v>
      </c>
      <c r="I24" s="0" t="s">
        <v>416</v>
      </c>
    </row>
    <row r="25" customFormat="false" ht="12.8" hidden="false" customHeight="false" outlineLevel="0" collapsed="false">
      <c r="A25" s="0" t="n">
        <v>15620</v>
      </c>
      <c r="B25" s="0" t="n">
        <v>15</v>
      </c>
      <c r="C25" s="5" t="s">
        <v>607</v>
      </c>
      <c r="D25" s="0" t="n">
        <v>20221021</v>
      </c>
      <c r="E25" s="0" t="n">
        <v>20221020</v>
      </c>
      <c r="F25" s="0" t="n">
        <v>1</v>
      </c>
      <c r="G25" s="0" t="n">
        <v>1</v>
      </c>
      <c r="H25" s="0" t="s">
        <v>341</v>
      </c>
      <c r="I25" s="0" t="s">
        <v>608</v>
      </c>
    </row>
    <row r="26" customFormat="false" ht="12.8" hidden="false" customHeight="false" outlineLevel="0" collapsed="false">
      <c r="A26" s="0" t="n">
        <v>15510</v>
      </c>
      <c r="B26" s="0" t="n">
        <v>11</v>
      </c>
      <c r="C26" s="0" t="s">
        <v>592</v>
      </c>
      <c r="D26" s="0" t="n">
        <v>20221024</v>
      </c>
      <c r="E26" s="0" t="n">
        <v>20221021</v>
      </c>
      <c r="F26" s="0" t="n">
        <v>3</v>
      </c>
      <c r="G26" s="0" t="n">
        <v>1</v>
      </c>
      <c r="H26" s="0" t="s">
        <v>341</v>
      </c>
      <c r="I26" s="0" t="s">
        <v>593</v>
      </c>
    </row>
    <row r="27" customFormat="false" ht="12.8" hidden="false" customHeight="false" outlineLevel="0" collapsed="false">
      <c r="A27" s="0" t="n">
        <v>15518</v>
      </c>
      <c r="B27" s="0" t="n">
        <v>12</v>
      </c>
      <c r="C27" s="0" t="s">
        <v>577</v>
      </c>
      <c r="D27" s="0" t="n">
        <v>20221026</v>
      </c>
      <c r="E27" s="0" t="n">
        <v>20221021</v>
      </c>
      <c r="F27" s="0" t="n">
        <v>5</v>
      </c>
      <c r="G27" s="0" t="n">
        <v>1</v>
      </c>
      <c r="H27" s="0" t="s">
        <v>354</v>
      </c>
      <c r="I27" s="0" t="s">
        <v>578</v>
      </c>
    </row>
    <row r="28" customFormat="false" ht="12.8" hidden="false" customHeight="false" outlineLevel="0" collapsed="false">
      <c r="A28" s="0" t="n">
        <v>15426</v>
      </c>
      <c r="B28" s="0" t="n">
        <v>15</v>
      </c>
      <c r="C28" s="0" t="s">
        <v>582</v>
      </c>
      <c r="D28" s="0" t="n">
        <v>20221025</v>
      </c>
      <c r="E28" s="0" t="n">
        <v>20221021</v>
      </c>
      <c r="F28" s="0" t="n">
        <v>4</v>
      </c>
      <c r="G28" s="0" t="n">
        <v>1</v>
      </c>
      <c r="H28" s="0" t="s">
        <v>384</v>
      </c>
      <c r="I28" s="0" t="s">
        <v>583</v>
      </c>
    </row>
    <row r="29" customFormat="false" ht="12.8" hidden="false" customHeight="false" outlineLevel="0" collapsed="false">
      <c r="A29" s="0" t="n">
        <v>15559</v>
      </c>
      <c r="B29" s="0" t="n">
        <v>7</v>
      </c>
      <c r="C29" s="0" t="s">
        <v>597</v>
      </c>
      <c r="D29" s="0" t="n">
        <v>20221023</v>
      </c>
      <c r="E29" s="0" t="n">
        <v>20221022</v>
      </c>
      <c r="F29" s="0" t="n">
        <v>1</v>
      </c>
      <c r="G29" s="0" t="n">
        <v>1</v>
      </c>
      <c r="H29" s="0" t="s">
        <v>354</v>
      </c>
      <c r="I29" s="0" t="s">
        <v>598</v>
      </c>
    </row>
    <row r="30" customFormat="false" ht="15" hidden="false" customHeight="false" outlineLevel="0" collapsed="false">
      <c r="A30" s="0" t="n">
        <v>15526</v>
      </c>
      <c r="B30" s="0" t="n">
        <v>7</v>
      </c>
      <c r="C30" s="0" t="s">
        <v>588</v>
      </c>
      <c r="D30" s="0" t="n">
        <v>20221024</v>
      </c>
      <c r="E30" s="0" t="n">
        <v>20221023</v>
      </c>
      <c r="F30" s="0" t="n">
        <v>1</v>
      </c>
      <c r="G30" s="0" t="n">
        <v>1</v>
      </c>
      <c r="H30" s="0" t="s">
        <v>341</v>
      </c>
      <c r="I30" s="0" t="s">
        <v>589</v>
      </c>
    </row>
    <row r="31" customFormat="false" ht="12.8" hidden="false" customHeight="false" outlineLevel="0" collapsed="false">
      <c r="A31" s="0" t="n">
        <v>15644</v>
      </c>
      <c r="B31" s="0" t="n">
        <v>7</v>
      </c>
      <c r="C31" s="0" t="s">
        <v>587</v>
      </c>
      <c r="D31" s="0" t="n">
        <v>20221025</v>
      </c>
      <c r="E31" s="0" t="n">
        <v>20221024</v>
      </c>
      <c r="F31" s="0" t="n">
        <v>1</v>
      </c>
      <c r="G31" s="0" t="n">
        <v>1</v>
      </c>
      <c r="H31" s="0" t="s">
        <v>341</v>
      </c>
      <c r="I31" s="0" t="s">
        <v>374</v>
      </c>
    </row>
    <row r="32" customFormat="false" ht="12.8" hidden="false" customHeight="false" outlineLevel="0" collapsed="false">
      <c r="A32" s="0" t="n">
        <v>15558</v>
      </c>
      <c r="B32" s="0" t="n">
        <v>11</v>
      </c>
      <c r="C32" s="0" t="s">
        <v>518</v>
      </c>
      <c r="D32" s="0" t="n">
        <v>20221031</v>
      </c>
      <c r="E32" s="0" t="n">
        <v>20221024</v>
      </c>
      <c r="F32" s="0" t="n">
        <v>7</v>
      </c>
      <c r="G32" s="0" t="n">
        <v>1</v>
      </c>
      <c r="H32" s="0" t="s">
        <v>341</v>
      </c>
      <c r="I32" s="0" t="s">
        <v>519</v>
      </c>
    </row>
    <row r="33" customFormat="false" ht="12.8" hidden="false" customHeight="false" outlineLevel="0" collapsed="false">
      <c r="A33" s="0" t="n">
        <v>15580</v>
      </c>
      <c r="B33" s="0" t="n">
        <v>9</v>
      </c>
      <c r="C33" s="0" t="s">
        <v>572</v>
      </c>
      <c r="D33" s="0" t="n">
        <v>20221027</v>
      </c>
      <c r="E33" s="0" t="n">
        <v>20221025</v>
      </c>
      <c r="F33" s="0" t="n">
        <v>2</v>
      </c>
      <c r="G33" s="0" t="n">
        <v>1</v>
      </c>
      <c r="H33" s="0" t="s">
        <v>359</v>
      </c>
      <c r="I33" s="0" t="s">
        <v>573</v>
      </c>
    </row>
    <row r="34" customFormat="false" ht="12.8" hidden="false" customHeight="false" outlineLevel="0" collapsed="false">
      <c r="A34" s="0" t="n">
        <v>15341</v>
      </c>
      <c r="B34" s="0" t="n">
        <v>17</v>
      </c>
      <c r="C34" s="0" t="s">
        <v>559</v>
      </c>
      <c r="D34" s="0" t="n">
        <v>20221028</v>
      </c>
      <c r="E34" s="0" t="n">
        <v>20221025</v>
      </c>
      <c r="F34" s="0" t="n">
        <v>3</v>
      </c>
      <c r="G34" s="0" t="n">
        <v>1</v>
      </c>
      <c r="H34" s="0" t="s">
        <v>341</v>
      </c>
      <c r="I34" s="0" t="s">
        <v>560</v>
      </c>
    </row>
    <row r="35" customFormat="false" ht="12.8" hidden="false" customHeight="false" outlineLevel="0" collapsed="false">
      <c r="A35" s="0" t="n">
        <v>15575</v>
      </c>
      <c r="B35" s="0" t="n">
        <v>5</v>
      </c>
      <c r="C35" s="0" t="s">
        <v>356</v>
      </c>
      <c r="D35" s="0" t="n">
        <v>20221030</v>
      </c>
      <c r="E35" s="0" t="n">
        <v>20221026</v>
      </c>
      <c r="F35" s="0" t="n">
        <v>4</v>
      </c>
      <c r="G35" s="0" t="n">
        <v>1</v>
      </c>
      <c r="H35" s="0" t="s">
        <v>341</v>
      </c>
      <c r="I35" s="0" t="s">
        <v>357</v>
      </c>
    </row>
    <row r="36" customFormat="false" ht="12.8" hidden="false" customHeight="false" outlineLevel="0" collapsed="false">
      <c r="A36" s="0" t="n">
        <v>15568</v>
      </c>
      <c r="B36" s="0" t="n">
        <v>12</v>
      </c>
      <c r="C36" s="0" t="s">
        <v>531</v>
      </c>
      <c r="D36" s="0" t="n">
        <v>20221030</v>
      </c>
      <c r="E36" s="0" t="n">
        <v>20221026</v>
      </c>
      <c r="F36" s="0" t="n">
        <v>4</v>
      </c>
      <c r="G36" s="0" t="n">
        <v>1</v>
      </c>
      <c r="H36" s="0" t="s">
        <v>354</v>
      </c>
      <c r="I36" s="0" t="s">
        <v>532</v>
      </c>
    </row>
    <row r="37" customFormat="false" ht="12.8" hidden="false" customHeight="false" outlineLevel="0" collapsed="false">
      <c r="A37" s="0" t="n">
        <v>15586</v>
      </c>
      <c r="B37" s="0" t="n">
        <v>3</v>
      </c>
      <c r="C37" s="0" t="s">
        <v>554</v>
      </c>
      <c r="D37" s="0" t="n">
        <v>20221029</v>
      </c>
      <c r="E37" s="0" t="n">
        <v>20221027</v>
      </c>
      <c r="F37" s="0" t="n">
        <v>2</v>
      </c>
      <c r="G37" s="0" t="n">
        <v>1</v>
      </c>
      <c r="H37" s="0" t="s">
        <v>341</v>
      </c>
      <c r="I37" s="0" t="s">
        <v>555</v>
      </c>
    </row>
    <row r="38" customFormat="false" ht="12.8" hidden="false" customHeight="false" outlineLevel="0" collapsed="false">
      <c r="A38" s="0" t="n">
        <v>15601</v>
      </c>
      <c r="B38" s="0" t="n">
        <v>7</v>
      </c>
      <c r="C38" s="0" t="s">
        <v>567</v>
      </c>
      <c r="D38" s="0" t="n">
        <v>20221028</v>
      </c>
      <c r="E38" s="0" t="n">
        <v>20221027</v>
      </c>
      <c r="F38" s="0" t="n">
        <v>1</v>
      </c>
      <c r="G38" s="0" t="n">
        <v>1</v>
      </c>
      <c r="H38" s="0" t="s">
        <v>341</v>
      </c>
      <c r="I38" s="0" t="s">
        <v>568</v>
      </c>
    </row>
    <row r="39" customFormat="false" ht="12.8" hidden="false" customHeight="false" outlineLevel="0" collapsed="false">
      <c r="A39" s="0" t="n">
        <v>15565</v>
      </c>
      <c r="B39" s="0" t="n">
        <v>15</v>
      </c>
      <c r="C39" s="0" t="s">
        <v>544</v>
      </c>
      <c r="D39" s="0" t="n">
        <v>20221030</v>
      </c>
      <c r="E39" s="0" t="n">
        <v>20221027</v>
      </c>
      <c r="F39" s="0" t="n">
        <v>3</v>
      </c>
      <c r="G39" s="0" t="n">
        <v>1</v>
      </c>
      <c r="H39" s="0" t="s">
        <v>384</v>
      </c>
      <c r="I39" s="0" t="s">
        <v>545</v>
      </c>
    </row>
    <row r="40" customFormat="false" ht="12.8" hidden="false" customHeight="false" outlineLevel="0" collapsed="false">
      <c r="A40" s="0" t="n">
        <v>15474</v>
      </c>
      <c r="B40" s="0" t="n">
        <v>16</v>
      </c>
      <c r="C40" s="0" t="s">
        <v>503</v>
      </c>
      <c r="D40" s="0" t="n">
        <v>20221028</v>
      </c>
      <c r="E40" s="0" t="n">
        <v>20221027</v>
      </c>
      <c r="F40" s="0" t="n">
        <v>1</v>
      </c>
      <c r="G40" s="0" t="n">
        <v>1</v>
      </c>
      <c r="H40" s="0" t="s">
        <v>341</v>
      </c>
      <c r="I40" s="0" t="s">
        <v>504</v>
      </c>
    </row>
    <row r="41" customFormat="false" ht="12.8" hidden="false" customHeight="false" outlineLevel="0" collapsed="false">
      <c r="A41" s="0" t="n">
        <v>15591</v>
      </c>
      <c r="B41" s="0" t="n">
        <v>7</v>
      </c>
      <c r="C41" s="0" t="s">
        <v>524</v>
      </c>
      <c r="D41" s="0" t="n">
        <v>20221030</v>
      </c>
      <c r="E41" s="0" t="n">
        <v>20221028</v>
      </c>
      <c r="F41" s="0" t="n">
        <v>2</v>
      </c>
      <c r="G41" s="0" t="n">
        <v>1</v>
      </c>
      <c r="H41" s="0" t="s">
        <v>354</v>
      </c>
      <c r="I41" s="0" t="s">
        <v>525</v>
      </c>
    </row>
    <row r="42" customFormat="false" ht="12.8" hidden="false" customHeight="false" outlineLevel="0" collapsed="false">
      <c r="A42" s="0" t="n">
        <v>15303</v>
      </c>
      <c r="B42" s="0" t="n">
        <v>9</v>
      </c>
      <c r="C42" s="0" t="s">
        <v>498</v>
      </c>
      <c r="D42" s="0" t="n">
        <v>20221031</v>
      </c>
      <c r="E42" s="0" t="n">
        <v>20221028</v>
      </c>
      <c r="F42" s="0" t="n">
        <v>3</v>
      </c>
      <c r="G42" s="0" t="n">
        <v>1</v>
      </c>
      <c r="H42" s="0" t="s">
        <v>359</v>
      </c>
      <c r="I42" s="0" t="s">
        <v>499</v>
      </c>
    </row>
    <row r="43" customFormat="false" ht="12.8" hidden="false" customHeight="false" outlineLevel="0" collapsed="false">
      <c r="A43" s="0" t="n">
        <v>15587</v>
      </c>
      <c r="B43" s="0" t="n">
        <v>10</v>
      </c>
      <c r="C43" s="0" t="s">
        <v>485</v>
      </c>
      <c r="D43" s="0" t="n">
        <v>20221102</v>
      </c>
      <c r="E43" s="0" t="n">
        <v>20221028</v>
      </c>
      <c r="F43" s="0" t="n">
        <v>5</v>
      </c>
      <c r="G43" s="0" t="n">
        <v>1</v>
      </c>
      <c r="H43" s="0" t="s">
        <v>341</v>
      </c>
      <c r="I43" s="0" t="s">
        <v>486</v>
      </c>
    </row>
    <row r="44" customFormat="false" ht="12.8" hidden="false" customHeight="false" outlineLevel="0" collapsed="false">
      <c r="A44" s="0" t="n">
        <v>15475</v>
      </c>
      <c r="B44" s="0" t="n">
        <v>16</v>
      </c>
      <c r="C44" s="0" t="s">
        <v>503</v>
      </c>
      <c r="D44" s="0" t="n">
        <v>20221031</v>
      </c>
      <c r="E44" s="0" t="n">
        <v>20221028</v>
      </c>
      <c r="F44" s="0" t="n">
        <v>3</v>
      </c>
      <c r="G44" s="0" t="n">
        <v>1</v>
      </c>
      <c r="H44" s="0" t="s">
        <v>341</v>
      </c>
      <c r="I44" s="0" t="s">
        <v>565</v>
      </c>
    </row>
    <row r="45" customFormat="false" ht="12.8" hidden="false" customHeight="false" outlineLevel="0" collapsed="false">
      <c r="A45" s="0" t="n">
        <v>15424</v>
      </c>
      <c r="B45" s="0" t="n">
        <v>17</v>
      </c>
      <c r="C45" s="5" t="s">
        <v>549</v>
      </c>
      <c r="D45" s="0" t="n">
        <v>20221030</v>
      </c>
      <c r="E45" s="0" t="n">
        <v>20221028</v>
      </c>
      <c r="F45" s="0" t="n">
        <v>2</v>
      </c>
      <c r="G45" s="0" t="n">
        <v>1</v>
      </c>
      <c r="H45" s="0" t="s">
        <v>341</v>
      </c>
      <c r="I45" s="0" t="s">
        <v>550</v>
      </c>
    </row>
    <row r="46" customFormat="false" ht="12.8" hidden="false" customHeight="false" outlineLevel="0" collapsed="false">
      <c r="A46" s="0" t="n">
        <v>15545</v>
      </c>
      <c r="B46" s="0" t="n">
        <v>3</v>
      </c>
      <c r="C46" s="0" t="s">
        <v>508</v>
      </c>
      <c r="D46" s="0" t="n">
        <v>20221031</v>
      </c>
      <c r="E46" s="0" t="n">
        <v>20221029</v>
      </c>
      <c r="F46" s="0" t="n">
        <v>2</v>
      </c>
      <c r="G46" s="0" t="n">
        <v>1</v>
      </c>
      <c r="H46" s="0" t="s">
        <v>354</v>
      </c>
      <c r="I46" s="0" t="s">
        <v>509</v>
      </c>
    </row>
    <row r="47" customFormat="false" ht="12.8" hidden="false" customHeight="false" outlineLevel="0" collapsed="false">
      <c r="A47" s="0" t="n">
        <v>15550</v>
      </c>
      <c r="B47" s="0" t="n">
        <v>6</v>
      </c>
      <c r="C47" s="0" t="s">
        <v>535</v>
      </c>
      <c r="D47" s="0" t="n">
        <v>20221030</v>
      </c>
      <c r="E47" s="0" t="n">
        <v>20221029</v>
      </c>
      <c r="F47" s="0" t="n">
        <v>1</v>
      </c>
      <c r="G47" s="0" t="n">
        <v>1</v>
      </c>
      <c r="H47" s="0" t="s">
        <v>341</v>
      </c>
      <c r="I47" s="0" t="s">
        <v>536</v>
      </c>
    </row>
    <row r="48" customFormat="false" ht="12.8" hidden="false" customHeight="false" outlineLevel="0" collapsed="false">
      <c r="A48" s="0" t="n">
        <v>15393</v>
      </c>
      <c r="B48" s="0" t="n">
        <v>14</v>
      </c>
      <c r="C48" s="0" t="s">
        <v>540</v>
      </c>
      <c r="D48" s="0" t="n">
        <v>20221030</v>
      </c>
      <c r="E48" s="0" t="n">
        <v>20221029</v>
      </c>
      <c r="F48" s="0" t="n">
        <v>1</v>
      </c>
      <c r="G48" s="0" t="n">
        <v>1</v>
      </c>
      <c r="H48" s="0" t="s">
        <v>341</v>
      </c>
      <c r="I48" s="0" t="s">
        <v>541</v>
      </c>
    </row>
    <row r="49" customFormat="false" ht="12.8" hidden="false" customHeight="false" outlineLevel="0" collapsed="false">
      <c r="A49" s="0" t="n">
        <v>15643</v>
      </c>
      <c r="B49" s="0" t="n">
        <v>6</v>
      </c>
      <c r="C49" s="0" t="s">
        <v>513</v>
      </c>
      <c r="D49" s="0" t="n">
        <v>20221031</v>
      </c>
      <c r="E49" s="0" t="n">
        <v>20221030</v>
      </c>
      <c r="F49" s="0" t="n">
        <v>1</v>
      </c>
      <c r="G49" s="0" t="n">
        <v>1</v>
      </c>
      <c r="H49" s="0" t="s">
        <v>341</v>
      </c>
      <c r="I49" s="0" t="s">
        <v>514</v>
      </c>
    </row>
    <row r="50" customFormat="false" ht="12.8" hidden="false" customHeight="false" outlineLevel="0" collapsed="false">
      <c r="A50" s="0" t="n">
        <v>15611</v>
      </c>
      <c r="B50" s="0" t="n">
        <v>2</v>
      </c>
      <c r="C50" s="0" t="s">
        <v>480</v>
      </c>
      <c r="D50" s="0" t="n">
        <v>20221105</v>
      </c>
      <c r="E50" s="0" t="n">
        <v>20221101</v>
      </c>
      <c r="F50" s="0" t="n">
        <v>4</v>
      </c>
      <c r="G50" s="0" t="n">
        <v>1</v>
      </c>
      <c r="H50" s="0" t="s">
        <v>341</v>
      </c>
      <c r="I50" s="0" t="s">
        <v>481</v>
      </c>
    </row>
    <row r="51" customFormat="false" ht="12.8" hidden="false" customHeight="false" outlineLevel="0" collapsed="false">
      <c r="A51" s="0" t="n">
        <v>15592</v>
      </c>
      <c r="B51" s="0" t="n">
        <v>11</v>
      </c>
      <c r="C51" s="0" t="s">
        <v>448</v>
      </c>
      <c r="D51" s="0" t="n">
        <v>20221113</v>
      </c>
      <c r="E51" s="0" t="n">
        <v>20221101</v>
      </c>
      <c r="F51" s="0" t="n">
        <v>12</v>
      </c>
      <c r="G51" s="0" t="n">
        <v>1</v>
      </c>
      <c r="H51" s="0" t="s">
        <v>341</v>
      </c>
      <c r="I51" s="0" t="s">
        <v>449</v>
      </c>
    </row>
    <row r="52" customFormat="false" ht="12.8" hidden="false" customHeight="false" outlineLevel="0" collapsed="false">
      <c r="A52" s="0" t="n">
        <v>15633</v>
      </c>
      <c r="B52" s="0" t="n">
        <v>6</v>
      </c>
      <c r="C52" s="0" t="s">
        <v>463</v>
      </c>
      <c r="D52" s="0" t="n">
        <v>20221109</v>
      </c>
      <c r="E52" s="0" t="n">
        <v>20221103</v>
      </c>
      <c r="F52" s="0" t="n">
        <v>6</v>
      </c>
      <c r="G52" s="0" t="n">
        <v>1</v>
      </c>
      <c r="H52" s="0" t="s">
        <v>341</v>
      </c>
      <c r="I52" s="0" t="s">
        <v>464</v>
      </c>
    </row>
    <row r="53" customFormat="false" ht="12.8" hidden="false" customHeight="false" outlineLevel="0" collapsed="false">
      <c r="A53" s="0" t="n">
        <v>15501</v>
      </c>
      <c r="B53" s="0" t="n">
        <v>12</v>
      </c>
      <c r="C53" s="0" t="s">
        <v>475</v>
      </c>
      <c r="D53" s="0" t="n">
        <v>20221107</v>
      </c>
      <c r="E53" s="0" t="n">
        <v>20221103</v>
      </c>
      <c r="F53" s="0" t="n">
        <v>4</v>
      </c>
      <c r="G53" s="0" t="n">
        <v>1</v>
      </c>
      <c r="H53" s="0" t="s">
        <v>354</v>
      </c>
      <c r="I53" s="0" t="s">
        <v>476</v>
      </c>
    </row>
    <row r="54" customFormat="false" ht="12.8" hidden="false" customHeight="false" outlineLevel="0" collapsed="false">
      <c r="A54" s="0" t="n">
        <v>15642</v>
      </c>
      <c r="B54" s="0" t="n">
        <v>16</v>
      </c>
      <c r="C54" s="0" t="s">
        <v>470</v>
      </c>
      <c r="D54" s="0" t="n">
        <v>20221108</v>
      </c>
      <c r="E54" s="0" t="n">
        <v>20221103</v>
      </c>
      <c r="F54" s="0" t="n">
        <v>5</v>
      </c>
      <c r="G54" s="0" t="n">
        <v>1</v>
      </c>
      <c r="H54" s="0" t="s">
        <v>341</v>
      </c>
      <c r="I54" s="0" t="s">
        <v>471</v>
      </c>
    </row>
    <row r="55" customFormat="false" ht="12.8" hidden="false" customHeight="false" outlineLevel="0" collapsed="false">
      <c r="A55" s="0" t="n">
        <v>15572</v>
      </c>
      <c r="B55" s="0" t="n">
        <v>4</v>
      </c>
      <c r="C55" s="0" t="s">
        <v>440</v>
      </c>
      <c r="D55" s="0" t="n">
        <v>20221115</v>
      </c>
      <c r="E55" s="0" t="n">
        <v>20221104</v>
      </c>
      <c r="F55" s="0" t="n">
        <v>11</v>
      </c>
      <c r="G55" s="0" t="n">
        <v>1</v>
      </c>
      <c r="H55" s="0" t="s">
        <v>341</v>
      </c>
      <c r="I55" s="0" t="s">
        <v>441</v>
      </c>
    </row>
    <row r="56" customFormat="false" ht="12.8" hidden="false" customHeight="false" outlineLevel="0" collapsed="false">
      <c r="A56" s="0" t="n">
        <v>15170</v>
      </c>
      <c r="B56" s="0" t="n">
        <v>13</v>
      </c>
      <c r="C56" s="0" t="s">
        <v>13</v>
      </c>
      <c r="D56" s="0" t="n">
        <v>20221205</v>
      </c>
      <c r="E56" s="0" t="n">
        <v>20221105</v>
      </c>
      <c r="F56" s="0" t="n">
        <v>30</v>
      </c>
      <c r="G56" s="0" t="n">
        <v>1</v>
      </c>
      <c r="H56" s="0" t="s">
        <v>341</v>
      </c>
      <c r="I56" s="0" t="s">
        <v>410</v>
      </c>
    </row>
    <row r="57" customFormat="false" ht="12.8" hidden="false" customHeight="false" outlineLevel="0" collapsed="false">
      <c r="A57" s="0" t="n">
        <v>15603</v>
      </c>
      <c r="B57" s="0" t="n">
        <v>8</v>
      </c>
      <c r="C57" s="0" t="s">
        <v>432</v>
      </c>
      <c r="D57" s="0" t="n">
        <v>20221113</v>
      </c>
      <c r="E57" s="0" t="n">
        <v>20221106</v>
      </c>
      <c r="F57" s="0" t="n">
        <v>7</v>
      </c>
      <c r="G57" s="0" t="n">
        <v>1</v>
      </c>
      <c r="H57" s="0" t="s">
        <v>341</v>
      </c>
      <c r="I57" s="0" t="s">
        <v>447</v>
      </c>
    </row>
    <row r="58" customFormat="false" ht="12.8" hidden="false" customHeight="false" outlineLevel="0" collapsed="false">
      <c r="A58" s="0" t="n">
        <v>15499</v>
      </c>
      <c r="B58" s="0" t="n">
        <v>10</v>
      </c>
      <c r="C58" s="0" t="s">
        <v>403</v>
      </c>
      <c r="D58" s="0" t="n">
        <v>20221112</v>
      </c>
      <c r="E58" s="0" t="n">
        <v>20221107</v>
      </c>
      <c r="F58" s="0" t="n">
        <v>5</v>
      </c>
      <c r="G58" s="0" t="n">
        <v>1</v>
      </c>
      <c r="H58" s="0" t="s">
        <v>341</v>
      </c>
      <c r="I58" s="0" t="s">
        <v>460</v>
      </c>
    </row>
    <row r="59" customFormat="false" ht="12.8" hidden="false" customHeight="false" outlineLevel="0" collapsed="false">
      <c r="A59" s="0" t="n">
        <v>15555</v>
      </c>
      <c r="B59" s="0" t="n">
        <v>2</v>
      </c>
      <c r="C59" s="0" t="s">
        <v>468</v>
      </c>
      <c r="D59" s="0" t="n">
        <v>20221109</v>
      </c>
      <c r="E59" s="0" t="n">
        <v>20221108</v>
      </c>
      <c r="F59" s="0" t="n">
        <v>1</v>
      </c>
      <c r="G59" s="0" t="n">
        <v>1</v>
      </c>
      <c r="H59" s="0" t="s">
        <v>341</v>
      </c>
      <c r="I59" s="0" t="s">
        <v>469</v>
      </c>
    </row>
    <row r="60" customFormat="false" ht="12.8" hidden="false" customHeight="false" outlineLevel="0" collapsed="false">
      <c r="A60" s="0" t="n">
        <v>15387</v>
      </c>
      <c r="B60" s="0" t="n">
        <v>6</v>
      </c>
      <c r="C60" s="0" t="s">
        <v>417</v>
      </c>
      <c r="D60" s="0" t="n">
        <v>20221201</v>
      </c>
      <c r="E60" s="0" t="n">
        <v>20221110</v>
      </c>
      <c r="F60" s="0" t="n">
        <v>21</v>
      </c>
      <c r="G60" s="0" t="n">
        <v>1</v>
      </c>
      <c r="H60" s="0" t="s">
        <v>341</v>
      </c>
      <c r="I60" s="0" t="s">
        <v>418</v>
      </c>
    </row>
    <row r="61" customFormat="false" ht="12.8" hidden="false" customHeight="false" outlineLevel="0" collapsed="false">
      <c r="A61" s="0" t="n">
        <v>15617</v>
      </c>
      <c r="B61" s="0" t="n">
        <v>14</v>
      </c>
      <c r="C61" s="0" t="s">
        <v>394</v>
      </c>
      <c r="D61" s="0" t="n">
        <v>20221115</v>
      </c>
      <c r="E61" s="0" t="n">
        <v>20221110</v>
      </c>
      <c r="F61" s="0" t="n">
        <v>5</v>
      </c>
      <c r="G61" s="0" t="n">
        <v>1</v>
      </c>
      <c r="H61" s="0" t="s">
        <v>341</v>
      </c>
      <c r="I61" s="0" t="s">
        <v>395</v>
      </c>
    </row>
    <row r="62" customFormat="false" ht="12.8" hidden="false" customHeight="false" outlineLevel="0" collapsed="false">
      <c r="A62" s="0" t="n">
        <v>15613</v>
      </c>
      <c r="B62" s="0" t="n">
        <v>2</v>
      </c>
      <c r="C62" s="0" t="s">
        <v>461</v>
      </c>
      <c r="D62" s="0" t="n">
        <v>20221112</v>
      </c>
      <c r="E62" s="0" t="n">
        <v>20221111</v>
      </c>
      <c r="F62" s="0" t="n">
        <v>1</v>
      </c>
      <c r="G62" s="0" t="n">
        <v>1</v>
      </c>
      <c r="H62" s="0" t="s">
        <v>341</v>
      </c>
      <c r="I62" s="0" t="s">
        <v>462</v>
      </c>
    </row>
    <row r="63" customFormat="false" ht="12.8" hidden="false" customHeight="false" outlineLevel="0" collapsed="false">
      <c r="A63" s="0" t="n">
        <v>15315</v>
      </c>
      <c r="B63" s="0" t="n">
        <v>5</v>
      </c>
      <c r="C63" s="0" t="s">
        <v>458</v>
      </c>
      <c r="D63" s="0" t="n">
        <v>20221112</v>
      </c>
      <c r="E63" s="0" t="n">
        <v>20221111</v>
      </c>
      <c r="F63" s="0" t="n">
        <v>1</v>
      </c>
      <c r="G63" s="0" t="n">
        <v>1</v>
      </c>
      <c r="H63" s="0" t="s">
        <v>354</v>
      </c>
      <c r="I63" s="0" t="s">
        <v>459</v>
      </c>
    </row>
    <row r="64" customFormat="false" ht="12.8" hidden="false" customHeight="false" outlineLevel="0" collapsed="false">
      <c r="A64" s="0" t="n">
        <v>15622</v>
      </c>
      <c r="B64" s="0" t="n">
        <v>12</v>
      </c>
      <c r="C64" s="0" t="s">
        <v>456</v>
      </c>
      <c r="D64" s="0" t="n">
        <v>20221113</v>
      </c>
      <c r="E64" s="0" t="n">
        <v>20221111</v>
      </c>
      <c r="F64" s="0" t="n">
        <v>2</v>
      </c>
      <c r="G64" s="0" t="n">
        <v>1</v>
      </c>
      <c r="H64" s="0" t="s">
        <v>354</v>
      </c>
      <c r="I64" s="0" t="s">
        <v>457</v>
      </c>
    </row>
    <row r="65" customFormat="false" ht="12.8" hidden="false" customHeight="false" outlineLevel="0" collapsed="false">
      <c r="A65" s="0" t="n">
        <v>15618</v>
      </c>
      <c r="B65" s="0" t="n">
        <v>2</v>
      </c>
      <c r="C65" s="0" t="s">
        <v>454</v>
      </c>
      <c r="D65" s="0" t="n">
        <v>20221113</v>
      </c>
      <c r="E65" s="0" t="n">
        <v>20221112</v>
      </c>
      <c r="F65" s="0" t="n">
        <v>1</v>
      </c>
      <c r="G65" s="0" t="n">
        <v>1</v>
      </c>
      <c r="H65" s="0" t="s">
        <v>341</v>
      </c>
      <c r="I65" s="0" t="s">
        <v>455</v>
      </c>
    </row>
    <row r="66" customFormat="false" ht="12.8" hidden="false" customHeight="false" outlineLevel="0" collapsed="false">
      <c r="A66" s="0" t="n">
        <v>15612</v>
      </c>
      <c r="B66" s="0" t="n">
        <v>10</v>
      </c>
      <c r="C66" s="0" t="s">
        <v>434</v>
      </c>
      <c r="D66" s="0" t="n">
        <v>20221119</v>
      </c>
      <c r="E66" s="0" t="n">
        <v>20221112</v>
      </c>
      <c r="F66" s="0" t="n">
        <v>7</v>
      </c>
      <c r="G66" s="0" t="n">
        <v>1</v>
      </c>
      <c r="H66" s="0" t="s">
        <v>341</v>
      </c>
      <c r="I66" s="0" t="s">
        <v>435</v>
      </c>
    </row>
    <row r="67" customFormat="false" ht="12.8" hidden="false" customHeight="false" outlineLevel="0" collapsed="false">
      <c r="A67" s="0" t="n">
        <v>15634</v>
      </c>
      <c r="B67" s="0" t="n">
        <v>16</v>
      </c>
      <c r="C67" s="0" t="s">
        <v>445</v>
      </c>
      <c r="D67" s="0" t="n">
        <v>20221114</v>
      </c>
      <c r="E67" s="0" t="n">
        <v>20221112</v>
      </c>
      <c r="F67" s="0" t="n">
        <v>2</v>
      </c>
      <c r="G67" s="0" t="n">
        <v>1</v>
      </c>
      <c r="H67" s="0" t="s">
        <v>341</v>
      </c>
      <c r="I67" s="0" t="s">
        <v>446</v>
      </c>
    </row>
    <row r="68" customFormat="false" ht="12.8" hidden="false" customHeight="false" outlineLevel="0" collapsed="false">
      <c r="A68" s="0" t="n">
        <v>15582</v>
      </c>
      <c r="B68" s="0" t="n">
        <v>3</v>
      </c>
      <c r="C68" s="0" t="s">
        <v>442</v>
      </c>
      <c r="D68" s="0" t="n">
        <v>20221115</v>
      </c>
      <c r="E68" s="0" t="n">
        <v>20221113</v>
      </c>
      <c r="F68" s="0" t="n">
        <v>2</v>
      </c>
      <c r="G68" s="0" t="n">
        <v>1</v>
      </c>
      <c r="H68" s="0" t="s">
        <v>354</v>
      </c>
      <c r="I68" s="0" t="s">
        <v>443</v>
      </c>
    </row>
    <row r="69" customFormat="false" ht="12.8" hidden="false" customHeight="false" outlineLevel="0" collapsed="false">
      <c r="A69" s="0" t="n">
        <v>15604</v>
      </c>
      <c r="B69" s="0" t="n">
        <v>8</v>
      </c>
      <c r="C69" s="0" t="s">
        <v>432</v>
      </c>
      <c r="D69" s="0" t="n">
        <v>20221120</v>
      </c>
      <c r="E69" s="0" t="n">
        <v>20221113</v>
      </c>
      <c r="F69" s="0" t="n">
        <v>7</v>
      </c>
      <c r="G69" s="0" t="n">
        <v>1</v>
      </c>
      <c r="H69" s="0" t="s">
        <v>341</v>
      </c>
      <c r="I69" s="0" t="s">
        <v>433</v>
      </c>
    </row>
    <row r="70" customFormat="false" ht="12.8" hidden="false" customHeight="false" outlineLevel="0" collapsed="false">
      <c r="A70" s="0" t="n">
        <v>15609</v>
      </c>
      <c r="B70" s="0" t="n">
        <v>2</v>
      </c>
      <c r="C70" s="0" t="s">
        <v>444</v>
      </c>
      <c r="D70" s="0" t="n">
        <v>20221115</v>
      </c>
      <c r="E70" s="0" t="n">
        <v>20221114</v>
      </c>
      <c r="F70" s="0" t="n">
        <v>1</v>
      </c>
      <c r="G70" s="0" t="n">
        <v>1</v>
      </c>
      <c r="H70" s="0" t="s">
        <v>341</v>
      </c>
      <c r="I70" s="0" t="s">
        <v>416</v>
      </c>
    </row>
    <row r="71" customFormat="false" ht="12.8" hidden="false" customHeight="false" outlineLevel="0" collapsed="false">
      <c r="A71" s="0" t="n">
        <v>15635</v>
      </c>
      <c r="B71" s="0" t="n">
        <v>2</v>
      </c>
      <c r="C71" s="0" t="s">
        <v>436</v>
      </c>
      <c r="D71" s="0" t="n">
        <v>20221116</v>
      </c>
      <c r="E71" s="0" t="n">
        <v>20221115</v>
      </c>
      <c r="F71" s="0" t="n">
        <v>1</v>
      </c>
      <c r="G71" s="0" t="n">
        <v>1</v>
      </c>
      <c r="H71" s="0" t="s">
        <v>341</v>
      </c>
      <c r="I71" s="0" t="s">
        <v>437</v>
      </c>
    </row>
    <row r="72" customFormat="false" ht="12.8" hidden="false" customHeight="false" outlineLevel="0" collapsed="false">
      <c r="A72" s="0" t="n">
        <v>15569</v>
      </c>
      <c r="B72" s="0" t="n">
        <v>3</v>
      </c>
      <c r="C72" s="0" t="s">
        <v>430</v>
      </c>
      <c r="D72" s="0" t="n">
        <v>20221120</v>
      </c>
      <c r="E72" s="0" t="n">
        <v>20221117</v>
      </c>
      <c r="F72" s="0" t="n">
        <v>3</v>
      </c>
      <c r="G72" s="0" t="n">
        <v>1</v>
      </c>
      <c r="H72" s="0" t="s">
        <v>354</v>
      </c>
      <c r="I72" s="0" t="s">
        <v>431</v>
      </c>
    </row>
    <row r="73" customFormat="false" ht="12.8" hidden="false" customHeight="false" outlineLevel="0" collapsed="false">
      <c r="A73" s="0" t="n">
        <v>15541</v>
      </c>
      <c r="B73" s="0" t="n">
        <v>4</v>
      </c>
      <c r="C73" s="0" t="s">
        <v>428</v>
      </c>
      <c r="D73" s="0" t="n">
        <v>20221125</v>
      </c>
      <c r="E73" s="0" t="n">
        <v>20221118</v>
      </c>
      <c r="F73" s="0" t="n">
        <v>7</v>
      </c>
      <c r="G73" s="0" t="n">
        <v>1</v>
      </c>
      <c r="H73" s="0" t="s">
        <v>341</v>
      </c>
      <c r="I73" s="0" t="s">
        <v>429</v>
      </c>
    </row>
    <row r="74" customFormat="false" ht="12.8" hidden="false" customHeight="false" outlineLevel="0" collapsed="false">
      <c r="A74" s="0" t="n">
        <v>15581</v>
      </c>
      <c r="B74" s="0" t="n">
        <v>2</v>
      </c>
      <c r="C74" s="0" t="s">
        <v>425</v>
      </c>
      <c r="D74" s="0" t="n">
        <v>20221127</v>
      </c>
      <c r="E74" s="0" t="n">
        <v>20221120</v>
      </c>
      <c r="F74" s="0" t="n">
        <v>7</v>
      </c>
      <c r="G74" s="0" t="n">
        <v>1</v>
      </c>
      <c r="H74" s="0" t="s">
        <v>341</v>
      </c>
      <c r="I74" s="0" t="s">
        <v>426</v>
      </c>
    </row>
    <row r="75" customFormat="false" ht="12.8" hidden="false" customHeight="false" outlineLevel="0" collapsed="false">
      <c r="A75" s="0" t="n">
        <v>15394</v>
      </c>
      <c r="B75" s="0" t="n">
        <v>15</v>
      </c>
      <c r="C75" s="0" t="s">
        <v>423</v>
      </c>
      <c r="D75" s="0" t="n">
        <v>20221127</v>
      </c>
      <c r="E75" s="0" t="n">
        <v>20221125</v>
      </c>
      <c r="F75" s="0" t="n">
        <v>2</v>
      </c>
      <c r="G75" s="0" t="n">
        <v>1</v>
      </c>
      <c r="H75" s="0" t="s">
        <v>384</v>
      </c>
      <c r="I75" s="0" t="s">
        <v>424</v>
      </c>
    </row>
    <row r="76" customFormat="false" ht="12.8" hidden="false" customHeight="false" outlineLevel="0" collapsed="false">
      <c r="A76" s="0" t="n">
        <v>15595</v>
      </c>
      <c r="B76" s="0" t="n">
        <v>4</v>
      </c>
      <c r="C76" s="0" t="s">
        <v>55</v>
      </c>
      <c r="D76" s="0" t="n">
        <v>20221127</v>
      </c>
      <c r="E76" s="0" t="n">
        <v>20221126</v>
      </c>
      <c r="F76" s="0" t="n">
        <v>1</v>
      </c>
      <c r="G76" s="0" t="n">
        <v>1</v>
      </c>
      <c r="H76" s="0" t="s">
        <v>341</v>
      </c>
      <c r="I76" s="0" t="s">
        <v>427</v>
      </c>
    </row>
    <row r="77" customFormat="false" ht="12.8" hidden="false" customHeight="false" outlineLevel="0" collapsed="false">
      <c r="A77" s="0" t="n">
        <v>15632</v>
      </c>
      <c r="B77" s="0" t="n">
        <v>8</v>
      </c>
      <c r="C77" s="0" t="s">
        <v>421</v>
      </c>
      <c r="D77" s="0" t="n">
        <v>20221128</v>
      </c>
      <c r="E77" s="0" t="n">
        <v>20221126</v>
      </c>
      <c r="F77" s="0" t="n">
        <v>2</v>
      </c>
      <c r="G77" s="0" t="n">
        <v>1</v>
      </c>
      <c r="H77" s="0" t="s">
        <v>341</v>
      </c>
      <c r="I77" s="0" t="s">
        <v>422</v>
      </c>
    </row>
    <row r="78" customFormat="false" ht="12.8" hidden="false" customHeight="false" outlineLevel="0" collapsed="false">
      <c r="A78" s="0" t="n">
        <v>15434</v>
      </c>
      <c r="B78" s="0" t="n">
        <v>1</v>
      </c>
      <c r="C78" s="0" t="s">
        <v>415</v>
      </c>
      <c r="D78" s="0" t="n">
        <v>20221202</v>
      </c>
      <c r="E78" s="0" t="n">
        <v>20221127</v>
      </c>
      <c r="F78" s="0" t="n">
        <v>5</v>
      </c>
      <c r="G78" s="0" t="n">
        <v>1</v>
      </c>
      <c r="H78" s="0" t="s">
        <v>359</v>
      </c>
      <c r="I78" s="0" t="s">
        <v>416</v>
      </c>
    </row>
    <row r="79" customFormat="false" ht="12.8" hidden="false" customHeight="false" outlineLevel="0" collapsed="false">
      <c r="A79" s="0" t="n">
        <v>15502</v>
      </c>
      <c r="B79" s="0" t="n">
        <v>2</v>
      </c>
      <c r="C79" s="0" t="s">
        <v>413</v>
      </c>
      <c r="D79" s="0" t="n">
        <v>20221202</v>
      </c>
      <c r="E79" s="0" t="n">
        <v>20221127</v>
      </c>
      <c r="F79" s="0" t="n">
        <v>5</v>
      </c>
      <c r="G79" s="0" t="n">
        <v>1</v>
      </c>
      <c r="H79" s="0" t="s">
        <v>341</v>
      </c>
      <c r="I79" s="0" t="s">
        <v>414</v>
      </c>
    </row>
    <row r="80" customFormat="false" ht="12.8" hidden="false" customHeight="false" outlineLevel="0" collapsed="false">
      <c r="A80" s="0" t="n">
        <v>15357</v>
      </c>
      <c r="B80" s="0" t="n">
        <v>4</v>
      </c>
      <c r="C80" s="0" t="s">
        <v>419</v>
      </c>
      <c r="D80" s="0" t="n">
        <v>20221130</v>
      </c>
      <c r="E80" s="0" t="n">
        <v>20221127</v>
      </c>
      <c r="F80" s="0" t="n">
        <v>3</v>
      </c>
      <c r="G80" s="0" t="n">
        <v>1</v>
      </c>
      <c r="H80" s="0" t="s">
        <v>341</v>
      </c>
      <c r="I80" s="0" t="s">
        <v>420</v>
      </c>
    </row>
    <row r="81" customFormat="false" ht="12.8" hidden="false" customHeight="false" outlineLevel="0" collapsed="false">
      <c r="A81" s="0" t="n">
        <v>15607</v>
      </c>
      <c r="B81" s="0" t="n">
        <v>4</v>
      </c>
      <c r="C81" s="0" t="s">
        <v>399</v>
      </c>
      <c r="D81" s="0" t="n">
        <v>20221207</v>
      </c>
      <c r="E81" s="0" t="n">
        <v>20221130</v>
      </c>
      <c r="F81" s="0" t="n">
        <v>7</v>
      </c>
      <c r="G81" s="0" t="n">
        <v>1</v>
      </c>
      <c r="H81" s="0" t="s">
        <v>341</v>
      </c>
      <c r="I81" s="0" t="s">
        <v>400</v>
      </c>
    </row>
    <row r="82" customFormat="false" ht="12.8" hidden="false" customHeight="false" outlineLevel="0" collapsed="false">
      <c r="A82" s="0" t="n">
        <v>15616</v>
      </c>
      <c r="B82" s="0" t="n">
        <v>10</v>
      </c>
      <c r="C82" s="0" t="s">
        <v>403</v>
      </c>
      <c r="D82" s="0" t="n">
        <v>20221206</v>
      </c>
      <c r="E82" s="0" t="n">
        <v>20221130</v>
      </c>
      <c r="F82" s="0" t="n">
        <v>6</v>
      </c>
      <c r="G82" s="0" t="n">
        <v>1</v>
      </c>
      <c r="H82" s="0" t="s">
        <v>341</v>
      </c>
      <c r="I82" s="0" t="s">
        <v>404</v>
      </c>
    </row>
    <row r="83" customFormat="false" ht="12.8" hidden="false" customHeight="false" outlineLevel="0" collapsed="false">
      <c r="A83" s="0" t="n">
        <v>15485</v>
      </c>
      <c r="B83" s="0" t="n">
        <v>2</v>
      </c>
      <c r="C83" s="0" t="s">
        <v>405</v>
      </c>
      <c r="D83" s="0" t="n">
        <v>20221205</v>
      </c>
      <c r="E83" s="0" t="n">
        <v>20221202</v>
      </c>
      <c r="F83" s="0" t="n">
        <v>3</v>
      </c>
      <c r="G83" s="0" t="n">
        <v>1</v>
      </c>
      <c r="H83" s="0" t="s">
        <v>341</v>
      </c>
      <c r="I83" s="0" t="s">
        <v>406</v>
      </c>
    </row>
    <row r="84" customFormat="false" ht="12.8" hidden="false" customHeight="false" outlineLevel="0" collapsed="false">
      <c r="A84" s="0" t="n">
        <v>15619</v>
      </c>
      <c r="B84" s="0" t="n">
        <v>1</v>
      </c>
      <c r="C84" s="0" t="s">
        <v>401</v>
      </c>
      <c r="D84" s="0" t="n">
        <v>20221207</v>
      </c>
      <c r="E84" s="0" t="n">
        <v>20221203</v>
      </c>
      <c r="F84" s="0" t="n">
        <v>4</v>
      </c>
      <c r="G84" s="0" t="n">
        <v>1</v>
      </c>
      <c r="H84" s="0" t="s">
        <v>359</v>
      </c>
      <c r="I84" s="0" t="s">
        <v>402</v>
      </c>
    </row>
    <row r="85" customFormat="false" ht="12.8" hidden="false" customHeight="false" outlineLevel="0" collapsed="false">
      <c r="A85" s="0" t="n">
        <v>15519</v>
      </c>
      <c r="B85" s="0" t="n">
        <v>6</v>
      </c>
      <c r="C85" s="0" t="s">
        <v>411</v>
      </c>
      <c r="D85" s="0" t="n">
        <v>20221204</v>
      </c>
      <c r="E85" s="0" t="n">
        <v>20221203</v>
      </c>
      <c r="F85" s="0" t="n">
        <v>1</v>
      </c>
      <c r="G85" s="0" t="n">
        <v>1</v>
      </c>
      <c r="H85" s="0" t="s">
        <v>341</v>
      </c>
      <c r="I85" s="0" t="s">
        <v>412</v>
      </c>
    </row>
    <row r="86" customFormat="false" ht="12.8" hidden="false" customHeight="false" outlineLevel="0" collapsed="false">
      <c r="A86" s="0" t="n">
        <v>15628</v>
      </c>
      <c r="B86" s="0" t="n">
        <v>8</v>
      </c>
      <c r="C86" s="0" t="s">
        <v>397</v>
      </c>
      <c r="D86" s="0" t="n">
        <v>20221208</v>
      </c>
      <c r="E86" s="0" t="n">
        <v>20221204</v>
      </c>
      <c r="F86" s="0" t="n">
        <v>4</v>
      </c>
      <c r="G86" s="0" t="n">
        <v>1</v>
      </c>
      <c r="H86" s="0" t="s">
        <v>341</v>
      </c>
      <c r="I86" s="0" t="s">
        <v>398</v>
      </c>
    </row>
    <row r="87" customFormat="false" ht="12.8" hidden="false" customHeight="false" outlineLevel="0" collapsed="false">
      <c r="A87" s="0" t="n">
        <v>15630</v>
      </c>
      <c r="B87" s="0" t="n">
        <v>11</v>
      </c>
      <c r="C87" s="0" t="s">
        <v>438</v>
      </c>
      <c r="D87" s="0" t="n">
        <v>20221208</v>
      </c>
      <c r="E87" s="0" t="n">
        <v>20221205</v>
      </c>
      <c r="F87" s="0" t="n">
        <v>3</v>
      </c>
      <c r="G87" s="0" t="n">
        <v>1</v>
      </c>
      <c r="H87" s="0" t="s">
        <v>341</v>
      </c>
      <c r="I87" s="0" t="s">
        <v>439</v>
      </c>
    </row>
    <row r="88" customFormat="false" ht="12.8" hidden="false" customHeight="false" outlineLevel="0" collapsed="false">
      <c r="A88" s="0" t="n">
        <v>15487</v>
      </c>
      <c r="B88" s="0" t="n">
        <v>6</v>
      </c>
      <c r="C88" s="0" t="s">
        <v>386</v>
      </c>
      <c r="D88" s="0" t="n">
        <v>20221214</v>
      </c>
      <c r="E88" s="0" t="n">
        <v>20221206</v>
      </c>
      <c r="F88" s="0" t="n">
        <v>8</v>
      </c>
      <c r="G88" s="0" t="n">
        <v>1</v>
      </c>
      <c r="H88" s="0" t="s">
        <v>341</v>
      </c>
      <c r="I88" s="0" t="s">
        <v>387</v>
      </c>
    </row>
    <row r="89" customFormat="false" ht="12.8" hidden="false" customHeight="false" outlineLevel="0" collapsed="false">
      <c r="A89" s="0" t="n">
        <v>15480</v>
      </c>
      <c r="B89" s="0" t="n">
        <v>2</v>
      </c>
      <c r="C89" s="5" t="s">
        <v>388</v>
      </c>
      <c r="D89" s="0" t="n">
        <v>20221214</v>
      </c>
      <c r="E89" s="0" t="n">
        <v>20221207</v>
      </c>
      <c r="F89" s="0" t="n">
        <v>7</v>
      </c>
      <c r="G89" s="0" t="n">
        <v>1</v>
      </c>
      <c r="H89" s="0" t="s">
        <v>341</v>
      </c>
      <c r="I89" s="0" t="s">
        <v>389</v>
      </c>
    </row>
    <row r="90" customFormat="false" ht="12.8" hidden="false" customHeight="false" outlineLevel="0" collapsed="false">
      <c r="A90" s="0" t="n">
        <v>15195</v>
      </c>
      <c r="B90" s="0" t="n">
        <v>4</v>
      </c>
      <c r="C90" s="0" t="s">
        <v>390</v>
      </c>
      <c r="D90" s="0" t="n">
        <v>20221208</v>
      </c>
      <c r="E90" s="0" t="n">
        <v>20221207</v>
      </c>
      <c r="F90" s="0" t="n">
        <v>1</v>
      </c>
      <c r="G90" s="0" t="n">
        <v>1</v>
      </c>
      <c r="H90" s="0" t="s">
        <v>341</v>
      </c>
      <c r="I90" s="0" t="s">
        <v>391</v>
      </c>
    </row>
    <row r="91" customFormat="false" ht="12.8" hidden="false" customHeight="false" outlineLevel="0" collapsed="false">
      <c r="A91" s="0" t="n">
        <v>15018</v>
      </c>
      <c r="B91" s="0" t="n">
        <v>4</v>
      </c>
      <c r="C91" s="0" t="s">
        <v>390</v>
      </c>
      <c r="D91" s="0" t="n">
        <v>20221212</v>
      </c>
      <c r="E91" s="0" t="n">
        <v>20221208</v>
      </c>
      <c r="F91" s="0" t="n">
        <v>4</v>
      </c>
      <c r="G91" s="0" t="n">
        <v>1</v>
      </c>
      <c r="H91" s="0" t="s">
        <v>341</v>
      </c>
      <c r="I91" s="0" t="s">
        <v>396</v>
      </c>
    </row>
    <row r="92" customFormat="false" ht="12.8" hidden="false" customHeight="false" outlineLevel="0" collapsed="false">
      <c r="A92" s="0" t="n">
        <v>15631</v>
      </c>
      <c r="B92" s="0" t="n">
        <v>8</v>
      </c>
      <c r="C92" s="5" t="s">
        <v>392</v>
      </c>
      <c r="D92" s="0" t="n">
        <v>20221211</v>
      </c>
      <c r="E92" s="0" t="n">
        <v>20221210</v>
      </c>
      <c r="F92" s="0" t="n">
        <v>1</v>
      </c>
      <c r="G92" s="0" t="n">
        <v>1</v>
      </c>
      <c r="H92" s="0" t="s">
        <v>341</v>
      </c>
      <c r="I92" s="0" t="s">
        <v>393</v>
      </c>
    </row>
    <row r="93" customFormat="false" ht="12.8" hidden="false" customHeight="false" outlineLevel="0" collapsed="false">
      <c r="A93" s="0" t="n">
        <v>15402</v>
      </c>
      <c r="B93" s="0" t="n">
        <v>4</v>
      </c>
      <c r="C93" s="0" t="s">
        <v>381</v>
      </c>
      <c r="D93" s="0" t="n">
        <v>20221217</v>
      </c>
      <c r="E93" s="0" t="n">
        <v>20221212</v>
      </c>
      <c r="F93" s="0" t="n">
        <v>5</v>
      </c>
      <c r="G93" s="0" t="n">
        <v>1</v>
      </c>
      <c r="H93" s="0" t="s">
        <v>341</v>
      </c>
      <c r="I93" s="0" t="s">
        <v>382</v>
      </c>
    </row>
    <row r="94" customFormat="false" ht="12.8" hidden="false" customHeight="false" outlineLevel="0" collapsed="false">
      <c r="A94" s="0" t="n">
        <v>15536</v>
      </c>
      <c r="B94" s="0" t="n">
        <v>7</v>
      </c>
      <c r="C94" s="5" t="s">
        <v>383</v>
      </c>
      <c r="D94" s="0" t="n">
        <v>20221217</v>
      </c>
      <c r="E94" s="0" t="n">
        <v>20221215</v>
      </c>
      <c r="F94" s="0" t="n">
        <v>2</v>
      </c>
      <c r="G94" s="0" t="n">
        <v>1</v>
      </c>
      <c r="H94" s="0" t="s">
        <v>384</v>
      </c>
      <c r="I94" s="0" t="s">
        <v>385</v>
      </c>
    </row>
    <row r="95" customFormat="false" ht="12.8" hidden="false" customHeight="false" outlineLevel="0" collapsed="false">
      <c r="A95" s="0" t="n">
        <v>15624</v>
      </c>
      <c r="B95" s="0" t="n">
        <v>2</v>
      </c>
      <c r="C95" s="0" t="s">
        <v>379</v>
      </c>
      <c r="D95" s="0" t="n">
        <v>20221221</v>
      </c>
      <c r="E95" s="0" t="n">
        <v>20221216</v>
      </c>
      <c r="F95" s="0" t="n">
        <v>5</v>
      </c>
      <c r="G95" s="0" t="n">
        <v>1</v>
      </c>
      <c r="H95" s="0" t="s">
        <v>341</v>
      </c>
      <c r="I95" s="0" t="s">
        <v>380</v>
      </c>
    </row>
    <row r="96" customFormat="false" ht="12.8" hidden="false" customHeight="false" outlineLevel="0" collapsed="false">
      <c r="A96" s="0" t="n">
        <v>15625</v>
      </c>
      <c r="B96" s="0" t="n">
        <v>3</v>
      </c>
      <c r="C96" s="0" t="s">
        <v>377</v>
      </c>
      <c r="D96" s="0" t="n">
        <v>20221221</v>
      </c>
      <c r="E96" s="0" t="n">
        <v>20221216</v>
      </c>
      <c r="F96" s="0" t="n">
        <v>5</v>
      </c>
      <c r="G96" s="0" t="n">
        <v>1</v>
      </c>
      <c r="H96" s="0" t="s">
        <v>354</v>
      </c>
      <c r="I96" s="0" t="s">
        <v>378</v>
      </c>
    </row>
    <row r="97" customFormat="false" ht="12.8" hidden="false" customHeight="false" outlineLevel="0" collapsed="false">
      <c r="A97" s="0" t="n">
        <v>15189</v>
      </c>
      <c r="B97" s="0" t="n">
        <v>4</v>
      </c>
      <c r="C97" s="0" t="s">
        <v>375</v>
      </c>
      <c r="D97" s="0" t="n">
        <v>20221221</v>
      </c>
      <c r="E97" s="0" t="n">
        <v>20221219</v>
      </c>
      <c r="F97" s="0" t="n">
        <v>2</v>
      </c>
      <c r="G97" s="0" t="n">
        <v>1</v>
      </c>
      <c r="H97" s="0" t="s">
        <v>341</v>
      </c>
      <c r="I97" s="0" t="s">
        <v>376</v>
      </c>
    </row>
    <row r="98" customFormat="false" ht="12.8" hidden="false" customHeight="false" outlineLevel="0" collapsed="false">
      <c r="A98" s="0" t="n">
        <v>15511</v>
      </c>
      <c r="B98" s="0" t="n">
        <v>16</v>
      </c>
      <c r="C98" s="0" t="s">
        <v>369</v>
      </c>
      <c r="D98" s="0" t="n">
        <v>20221226</v>
      </c>
      <c r="E98" s="0" t="n">
        <v>20221223</v>
      </c>
      <c r="F98" s="0" t="n">
        <v>3</v>
      </c>
      <c r="G98" s="0" t="n">
        <v>1</v>
      </c>
      <c r="H98" s="0" t="s">
        <v>341</v>
      </c>
      <c r="I98" s="0" t="s">
        <v>370</v>
      </c>
    </row>
    <row r="99" customFormat="false" ht="12.8" hidden="false" customHeight="false" outlineLevel="0" collapsed="false">
      <c r="A99" s="0" t="n">
        <v>15533</v>
      </c>
      <c r="B99" s="0" t="n">
        <v>2</v>
      </c>
      <c r="C99" s="0" t="s">
        <v>373</v>
      </c>
      <c r="D99" s="0" t="n">
        <v>20221225</v>
      </c>
      <c r="E99" s="0" t="n">
        <v>20221224</v>
      </c>
      <c r="F99" s="0" t="n">
        <v>1</v>
      </c>
      <c r="G99" s="0" t="n">
        <v>1</v>
      </c>
      <c r="H99" s="0" t="s">
        <v>341</v>
      </c>
      <c r="I99" s="0" t="s">
        <v>374</v>
      </c>
    </row>
    <row r="100" customFormat="false" ht="12.8" hidden="false" customHeight="false" outlineLevel="0" collapsed="false">
      <c r="A100" s="0" t="n">
        <v>15588</v>
      </c>
      <c r="B100" s="0" t="n">
        <v>4</v>
      </c>
      <c r="C100" s="0" t="s">
        <v>365</v>
      </c>
      <c r="D100" s="0" t="n">
        <v>20221226</v>
      </c>
      <c r="E100" s="0" t="n">
        <v>20221224</v>
      </c>
      <c r="F100" s="0" t="n">
        <v>2</v>
      </c>
      <c r="G100" s="0" t="n">
        <v>1</v>
      </c>
      <c r="H100" s="0" t="s">
        <v>341</v>
      </c>
      <c r="I100" s="0" t="s">
        <v>366</v>
      </c>
    </row>
    <row r="101" customFormat="false" ht="12.8" hidden="false" customHeight="false" outlineLevel="0" collapsed="false">
      <c r="A101" s="0" t="n">
        <v>15638</v>
      </c>
      <c r="B101" s="0" t="n">
        <v>6</v>
      </c>
      <c r="C101" s="0" t="s">
        <v>367</v>
      </c>
      <c r="D101" s="0" t="n">
        <v>20221226</v>
      </c>
      <c r="E101" s="0" t="n">
        <v>20221224</v>
      </c>
      <c r="F101" s="0" t="n">
        <v>2</v>
      </c>
      <c r="G101" s="0" t="n">
        <v>1</v>
      </c>
      <c r="H101" s="0" t="s">
        <v>341</v>
      </c>
      <c r="I101" s="0" t="s">
        <v>368</v>
      </c>
    </row>
    <row r="102" customFormat="false" ht="12.8" hidden="false" customHeight="false" outlineLevel="0" collapsed="false">
      <c r="A102" s="0" t="n">
        <v>15488</v>
      </c>
      <c r="B102" s="0" t="n">
        <v>9</v>
      </c>
      <c r="C102" s="0" t="s">
        <v>363</v>
      </c>
      <c r="D102" s="0" t="n">
        <v>20221227</v>
      </c>
      <c r="E102" s="0" t="n">
        <v>20221224</v>
      </c>
      <c r="F102" s="0" t="n">
        <v>3</v>
      </c>
      <c r="G102" s="0" t="n">
        <v>1</v>
      </c>
      <c r="H102" s="0" t="s">
        <v>359</v>
      </c>
      <c r="I102" s="0" t="s">
        <v>364</v>
      </c>
    </row>
    <row r="103" customFormat="false" ht="12.8" hidden="false" customHeight="false" outlineLevel="0" collapsed="false">
      <c r="A103" s="0" t="n">
        <v>15637</v>
      </c>
      <c r="B103" s="0" t="n">
        <v>4</v>
      </c>
      <c r="C103" s="0" t="s">
        <v>351</v>
      </c>
      <c r="D103" s="0" t="n">
        <v>20230102</v>
      </c>
      <c r="E103" s="0" t="n">
        <v>20221230</v>
      </c>
      <c r="F103" s="0" t="n">
        <v>3</v>
      </c>
      <c r="G103" s="0" t="n">
        <v>1</v>
      </c>
      <c r="H103" s="0" t="s">
        <v>341</v>
      </c>
      <c r="I103" s="0" t="s">
        <v>352</v>
      </c>
    </row>
    <row r="104" customFormat="false" ht="12.8" hidden="false" customHeight="false" outlineLevel="0" collapsed="false">
      <c r="A104" s="0" t="n">
        <v>15598</v>
      </c>
      <c r="B104" s="0" t="n">
        <v>12</v>
      </c>
      <c r="C104" s="0" t="s">
        <v>361</v>
      </c>
      <c r="D104" s="0" t="n">
        <v>20230101</v>
      </c>
      <c r="E104" s="0" t="n">
        <v>20221230</v>
      </c>
      <c r="F104" s="0" t="n">
        <v>2</v>
      </c>
      <c r="G104" s="0" t="n">
        <v>1</v>
      </c>
      <c r="H104" s="0" t="s">
        <v>354</v>
      </c>
      <c r="I104" s="0" t="s">
        <v>362</v>
      </c>
    </row>
    <row r="105" customFormat="false" ht="12.8" hidden="false" customHeight="false" outlineLevel="0" collapsed="false">
      <c r="A105" s="0" t="n">
        <v>15570</v>
      </c>
      <c r="B105" s="0" t="n">
        <v>1</v>
      </c>
      <c r="C105" s="0" t="s">
        <v>358</v>
      </c>
      <c r="D105" s="0" t="n">
        <v>20230102</v>
      </c>
      <c r="E105" s="0" t="n">
        <v>20221231</v>
      </c>
      <c r="F105" s="0" t="n">
        <v>2</v>
      </c>
      <c r="G105" s="0" t="n">
        <v>1</v>
      </c>
      <c r="H105" s="0" t="s">
        <v>359</v>
      </c>
      <c r="I105" s="0" t="s">
        <v>360</v>
      </c>
    </row>
    <row r="106" customFormat="false" ht="12.8" hidden="false" customHeight="false" outlineLevel="0" collapsed="false">
      <c r="A106" s="0" t="n">
        <v>15576</v>
      </c>
      <c r="B106" s="0" t="n">
        <v>3</v>
      </c>
      <c r="C106" s="0" t="s">
        <v>353</v>
      </c>
      <c r="D106" s="0" t="n">
        <v>20230102</v>
      </c>
      <c r="E106" s="0" t="n">
        <v>20221231</v>
      </c>
      <c r="F106" s="0" t="n">
        <v>2</v>
      </c>
      <c r="G106" s="0" t="n">
        <v>1</v>
      </c>
      <c r="H106" s="0" t="s">
        <v>354</v>
      </c>
      <c r="I106" s="0" t="s">
        <v>527</v>
      </c>
    </row>
    <row r="107" customFormat="false" ht="12.8" hidden="false" customHeight="false" outlineLevel="0" collapsed="false">
      <c r="A107" s="0" t="n">
        <v>15577</v>
      </c>
      <c r="B107" s="0" t="n">
        <v>5</v>
      </c>
      <c r="C107" s="0" t="s">
        <v>353</v>
      </c>
      <c r="D107" s="0" t="n">
        <v>20230102</v>
      </c>
      <c r="E107" s="0" t="n">
        <v>20221231</v>
      </c>
      <c r="F107" s="0" t="n">
        <v>2</v>
      </c>
      <c r="G107" s="0" t="n">
        <v>1</v>
      </c>
      <c r="H107" s="0" t="s">
        <v>354</v>
      </c>
      <c r="I107" s="0" t="s">
        <v>355</v>
      </c>
    </row>
    <row r="108" customFormat="false" ht="12.8" hidden="false" customHeight="false" outlineLevel="0" collapsed="false">
      <c r="A108" s="0" t="n">
        <v>15606</v>
      </c>
      <c r="B108" s="0" t="n">
        <v>2</v>
      </c>
      <c r="C108" s="0" t="s">
        <v>349</v>
      </c>
      <c r="D108" s="0" t="n">
        <v>20230103</v>
      </c>
      <c r="E108" s="0" t="n">
        <v>20230101</v>
      </c>
      <c r="F108" s="0" t="n">
        <v>2</v>
      </c>
      <c r="G108" s="0" t="n">
        <v>1</v>
      </c>
      <c r="H108" s="0" t="s">
        <v>341</v>
      </c>
      <c r="I108" s="0" t="s">
        <v>350</v>
      </c>
    </row>
    <row r="109" customFormat="false" ht="12.8" hidden="false" customHeight="false" outlineLevel="0" collapsed="false">
      <c r="A109" s="0" t="n">
        <v>15291</v>
      </c>
      <c r="B109" s="0" t="n">
        <v>4</v>
      </c>
      <c r="C109" s="0" t="s">
        <v>347</v>
      </c>
      <c r="D109" s="0" t="n">
        <v>20230114</v>
      </c>
      <c r="E109" s="0" t="n">
        <v>20230110</v>
      </c>
      <c r="F109" s="0" t="n">
        <v>4</v>
      </c>
      <c r="G109" s="0" t="n">
        <v>1</v>
      </c>
      <c r="H109" s="0" t="s">
        <v>341</v>
      </c>
      <c r="I109" s="0" t="s">
        <v>348</v>
      </c>
    </row>
    <row r="110" customFormat="false" ht="12.8" hidden="false" customHeight="false" outlineLevel="0" collapsed="false">
      <c r="A110" s="0" t="n">
        <v>15463</v>
      </c>
      <c r="B110" s="0" t="n">
        <v>2</v>
      </c>
      <c r="C110" s="0" t="s">
        <v>343</v>
      </c>
      <c r="D110" s="0" t="n">
        <v>20230123</v>
      </c>
      <c r="E110" s="0" t="n">
        <v>20230116</v>
      </c>
      <c r="F110" s="0" t="n">
        <v>7</v>
      </c>
      <c r="G110" s="0" t="n">
        <v>1</v>
      </c>
      <c r="H110" s="0" t="s">
        <v>341</v>
      </c>
      <c r="I110" s="0" t="s">
        <v>344</v>
      </c>
    </row>
    <row r="111" customFormat="false" ht="12.8" hidden="false" customHeight="false" outlineLevel="0" collapsed="false">
      <c r="A111" s="0" t="n">
        <v>15472</v>
      </c>
      <c r="B111" s="0" t="n">
        <v>4</v>
      </c>
      <c r="C111" s="0" t="s">
        <v>345</v>
      </c>
      <c r="D111" s="0" t="n">
        <v>20230120</v>
      </c>
      <c r="E111" s="0" t="n">
        <v>20230117</v>
      </c>
      <c r="F111" s="0" t="n">
        <v>3</v>
      </c>
      <c r="G111" s="0" t="n">
        <v>1</v>
      </c>
      <c r="H111" s="0" t="s">
        <v>341</v>
      </c>
      <c r="I111" s="0" t="s">
        <v>346</v>
      </c>
    </row>
    <row r="112" customFormat="false" ht="12.8" hidden="false" customHeight="false" outlineLevel="0" collapsed="false">
      <c r="A112" s="0" t="n">
        <v>15589</v>
      </c>
      <c r="B112" s="0" t="n">
        <v>1</v>
      </c>
      <c r="C112" s="5" t="s">
        <v>612</v>
      </c>
      <c r="D112" s="0" t="n">
        <v>20230211</v>
      </c>
      <c r="E112" s="0" t="n">
        <v>20230209</v>
      </c>
      <c r="F112" s="0" t="n">
        <v>2</v>
      </c>
      <c r="G112" s="0" t="n">
        <v>1</v>
      </c>
      <c r="H112" s="0" t="s">
        <v>359</v>
      </c>
      <c r="I112" s="0" t="s">
        <v>613</v>
      </c>
    </row>
    <row r="113" customFormat="false" ht="12.8" hidden="false" customHeight="false" outlineLevel="0" collapsed="false">
      <c r="A113" s="0" t="n">
        <v>15535</v>
      </c>
      <c r="B113" s="0" t="n">
        <v>2</v>
      </c>
      <c r="C113" s="0" t="s">
        <v>340</v>
      </c>
      <c r="D113" s="0" t="n">
        <v>20230315</v>
      </c>
      <c r="E113" s="0" t="n">
        <v>20230306</v>
      </c>
      <c r="F113" s="0" t="n">
        <v>9</v>
      </c>
      <c r="G113" s="0" t="n">
        <v>1</v>
      </c>
      <c r="H113" s="0" t="s">
        <v>341</v>
      </c>
      <c r="I113" s="0" t="s">
        <v>342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T113"/>
  <sheetViews>
    <sheetView showFormulas="false" showGridLines="true" showRowColHeaders="true" showZeros="true" rightToLeft="false" tabSelected="false" showOutlineSymbols="true" defaultGridColor="true" view="normal" topLeftCell="A10" colorId="64" zoomScale="100" zoomScaleNormal="100" zoomScalePageLayoutView="100" workbookViewId="0">
      <selection pane="topLeft" activeCell="F26" activeCellId="0" sqref="F26"/>
    </sheetView>
  </sheetViews>
  <sheetFormatPr defaultColWidth="11.60546875" defaultRowHeight="12.8" zeroHeight="false" outlineLevelRow="0" outlineLevelCol="0"/>
  <cols>
    <col collapsed="false" customWidth="true" hidden="false" outlineLevel="0" max="1" min="1" style="0" width="8.9"/>
    <col collapsed="false" customWidth="true" hidden="false" outlineLevel="0" max="2" min="2" style="0" width="6.37"/>
    <col collapsed="false" customWidth="true" hidden="false" outlineLevel="0" max="3" min="3" style="0" width="4.56"/>
    <col collapsed="false" customWidth="true" hidden="false" outlineLevel="0" max="4" min="4" style="0" width="23.73"/>
    <col collapsed="false" customWidth="true" hidden="false" outlineLevel="0" max="5" min="5" style="0" width="14.19"/>
    <col collapsed="false" customWidth="true" hidden="false" outlineLevel="0" max="7" min="6" style="0" width="9.38"/>
    <col collapsed="false" customWidth="true" hidden="false" outlineLevel="0" max="8" min="8" style="0" width="3.37"/>
    <col collapsed="false" customWidth="true" hidden="false" outlineLevel="0" max="9" min="9" style="0" width="2.38"/>
    <col collapsed="false" customWidth="true" hidden="false" outlineLevel="0" max="10" min="10" style="0" width="3.57"/>
    <col collapsed="false" customWidth="true" hidden="false" outlineLevel="0" max="11" min="11" style="0" width="17.55"/>
    <col collapsed="false" customWidth="true" hidden="false" outlineLevel="0" max="12" min="12" style="0" width="2.38"/>
    <col collapsed="false" customWidth="true" hidden="false" outlineLevel="0" max="13" min="13" style="0" width="7.92"/>
    <col collapsed="false" customWidth="true" hidden="false" outlineLevel="0" max="14" min="14" style="0" width="6.92"/>
    <col collapsed="false" customWidth="true" hidden="false" outlineLevel="0" max="18" min="15" style="0" width="7.92"/>
    <col collapsed="false" customWidth="true" hidden="false" outlineLevel="0" max="19" min="19" style="0" width="2.38"/>
    <col collapsed="false" customWidth="true" hidden="false" outlineLevel="0" max="20" min="20" style="0" width="9.38"/>
  </cols>
  <sheetData>
    <row r="2" customFormat="false" ht="12.8" hidden="false" customHeight="false" outlineLevel="0" collapsed="false">
      <c r="A2" s="0" t="e">
        <f aca="false">VLOOKUP(B2,products_2_2_2!$B$2:$D$92,3,0)</f>
        <v>#N/A</v>
      </c>
      <c r="B2" s="0" t="n">
        <v>15345</v>
      </c>
      <c r="C2" s="0" t="n">
        <v>14</v>
      </c>
      <c r="D2" s="0" t="s">
        <v>615</v>
      </c>
      <c r="E2" s="0" t="s">
        <v>644</v>
      </c>
      <c r="F2" s="0" t="n">
        <v>20221029</v>
      </c>
      <c r="G2" s="0" t="n">
        <v>20221002</v>
      </c>
      <c r="H2" s="0" t="n">
        <v>27</v>
      </c>
      <c r="I2" s="0" t="n">
        <v>1</v>
      </c>
      <c r="J2" s="0" t="s">
        <v>341</v>
      </c>
      <c r="K2" s="0" t="s">
        <v>616</v>
      </c>
      <c r="L2" s="0" t="s">
        <v>645</v>
      </c>
      <c r="M2" s="0" t="n">
        <v>1539</v>
      </c>
      <c r="N2" s="0" t="n">
        <v>49.4</v>
      </c>
      <c r="O2" s="0" t="n">
        <v>1489.6</v>
      </c>
      <c r="P2" s="0" t="n">
        <v>1489.6</v>
      </c>
      <c r="Q2" s="0" t="n">
        <v>0</v>
      </c>
      <c r="R2" s="0" t="n">
        <v>1489.6</v>
      </c>
      <c r="S2" s="0" t="n">
        <v>3</v>
      </c>
      <c r="T2" s="0" t="n">
        <v>20220826</v>
      </c>
    </row>
    <row r="3" customFormat="false" ht="12.8" hidden="false" customHeight="false" outlineLevel="0" collapsed="false">
      <c r="A3" s="0" t="e">
        <f aca="false">VLOOKUP(B3,products_2_2_2!$B$2:$D$92,3,0)</f>
        <v>#N/A</v>
      </c>
      <c r="B3" s="0" t="n">
        <v>15430</v>
      </c>
      <c r="C3" s="0" t="n">
        <v>8</v>
      </c>
      <c r="D3" s="0" t="s">
        <v>14</v>
      </c>
      <c r="E3" s="0" t="s">
        <v>646</v>
      </c>
      <c r="F3" s="0" t="n">
        <v>20221102</v>
      </c>
      <c r="G3" s="0" t="n">
        <v>20221005</v>
      </c>
      <c r="H3" s="0" t="n">
        <v>28</v>
      </c>
      <c r="I3" s="0" t="n">
        <v>1</v>
      </c>
      <c r="J3" s="0" t="s">
        <v>341</v>
      </c>
      <c r="K3" s="0" t="s">
        <v>618</v>
      </c>
      <c r="L3" s="0" t="s">
        <v>645</v>
      </c>
      <c r="M3" s="0" t="n">
        <v>1619</v>
      </c>
      <c r="N3" s="0" t="n">
        <v>51.97</v>
      </c>
      <c r="O3" s="0" t="n">
        <v>1567.03</v>
      </c>
      <c r="P3" s="0" t="n">
        <v>1567.03</v>
      </c>
      <c r="Q3" s="0" t="n">
        <v>0</v>
      </c>
      <c r="R3" s="0" t="n">
        <v>1567.03</v>
      </c>
      <c r="S3" s="0" t="n">
        <v>3</v>
      </c>
      <c r="T3" s="0" t="n">
        <v>20220910</v>
      </c>
    </row>
    <row r="4" customFormat="false" ht="12.8" hidden="false" customHeight="false" outlineLevel="0" collapsed="false">
      <c r="A4" s="0" t="e">
        <f aca="false">VLOOKUP(B4,products_2_2_2!$B$2:$D$92,3,0)</f>
        <v>#N/A</v>
      </c>
      <c r="B4" s="0" t="n">
        <v>15169</v>
      </c>
      <c r="C4" s="0" t="n">
        <v>13</v>
      </c>
      <c r="D4" s="0" t="s">
        <v>13</v>
      </c>
      <c r="E4" s="0" t="s">
        <v>647</v>
      </c>
      <c r="F4" s="0" t="n">
        <v>20221105</v>
      </c>
      <c r="G4" s="0" t="n">
        <v>20221005</v>
      </c>
      <c r="H4" s="0" t="n">
        <v>31</v>
      </c>
      <c r="I4" s="0" t="n">
        <v>1</v>
      </c>
      <c r="J4" s="0" t="s">
        <v>341</v>
      </c>
      <c r="K4" s="0" t="s">
        <v>410</v>
      </c>
      <c r="L4" s="0" t="s">
        <v>648</v>
      </c>
      <c r="M4" s="0" t="n">
        <v>700</v>
      </c>
      <c r="N4" s="0" t="n">
        <v>0</v>
      </c>
      <c r="O4" s="0" t="n">
        <v>0</v>
      </c>
      <c r="P4" s="0" t="n">
        <v>700</v>
      </c>
      <c r="Q4" s="0" t="n">
        <v>0</v>
      </c>
      <c r="R4" s="0" t="n">
        <v>700</v>
      </c>
      <c r="S4" s="0" t="n">
        <v>3</v>
      </c>
      <c r="T4" s="0" t="n">
        <v>20220614</v>
      </c>
    </row>
    <row r="5" customFormat="false" ht="12.8" hidden="false" customHeight="false" outlineLevel="0" collapsed="false">
      <c r="A5" s="0" t="e">
        <f aca="false">VLOOKUP(B5,products_2_2_2!$B$2:$D$92,3,0)</f>
        <v>#N/A</v>
      </c>
      <c r="B5" s="0" t="n">
        <v>15557</v>
      </c>
      <c r="C5" s="0" t="n">
        <v>15</v>
      </c>
      <c r="D5" s="0" t="s">
        <v>15</v>
      </c>
      <c r="E5" s="0" t="s">
        <v>649</v>
      </c>
      <c r="F5" s="0" t="n">
        <v>20221101</v>
      </c>
      <c r="G5" s="0" t="n">
        <v>20221005</v>
      </c>
      <c r="H5" s="0" t="n">
        <v>27</v>
      </c>
      <c r="I5" s="0" t="n">
        <v>1</v>
      </c>
      <c r="J5" s="0" t="s">
        <v>341</v>
      </c>
      <c r="K5" s="0" t="s">
        <v>617</v>
      </c>
      <c r="L5" s="0" t="s">
        <v>648</v>
      </c>
      <c r="M5" s="0" t="n">
        <v>1655</v>
      </c>
      <c r="N5" s="0" t="n">
        <v>0</v>
      </c>
      <c r="O5" s="0" t="n">
        <v>0</v>
      </c>
      <c r="P5" s="0" t="n">
        <v>0</v>
      </c>
      <c r="Q5" s="0" t="n">
        <v>1600</v>
      </c>
      <c r="R5" s="0" t="n">
        <v>0</v>
      </c>
      <c r="S5" s="0" t="n">
        <v>3</v>
      </c>
      <c r="T5" s="0" t="n">
        <v>20221004</v>
      </c>
    </row>
    <row r="6" customFormat="false" ht="12.8" hidden="false" customHeight="false" outlineLevel="0" collapsed="false">
      <c r="A6" s="0" t="e">
        <f aca="false">VLOOKUP(B6,products_2_2_2!$B$2:$D$92,3,0)</f>
        <v>#N/A</v>
      </c>
      <c r="B6" s="0" t="n">
        <v>15557</v>
      </c>
      <c r="C6" s="0" t="n">
        <v>2</v>
      </c>
      <c r="D6" s="0" t="s">
        <v>15</v>
      </c>
      <c r="E6" s="0" t="s">
        <v>649</v>
      </c>
      <c r="F6" s="0" t="n">
        <v>20221101</v>
      </c>
      <c r="G6" s="0" t="n">
        <v>20221005</v>
      </c>
      <c r="H6" s="0" t="n">
        <v>27</v>
      </c>
      <c r="I6" s="0" t="n">
        <v>1</v>
      </c>
      <c r="J6" s="0" t="s">
        <v>341</v>
      </c>
      <c r="K6" s="0" t="s">
        <v>617</v>
      </c>
      <c r="L6" s="0" t="s">
        <v>648</v>
      </c>
      <c r="M6" s="0" t="n">
        <v>1655</v>
      </c>
      <c r="N6" s="0" t="n">
        <v>0</v>
      </c>
      <c r="O6" s="0" t="n">
        <v>0</v>
      </c>
      <c r="P6" s="0" t="n">
        <v>0</v>
      </c>
      <c r="Q6" s="0" t="n">
        <v>1600</v>
      </c>
      <c r="R6" s="0" t="n">
        <v>0</v>
      </c>
      <c r="S6" s="0" t="n">
        <v>3</v>
      </c>
      <c r="T6" s="0" t="n">
        <v>20221004</v>
      </c>
    </row>
    <row r="7" customFormat="false" ht="12.8" hidden="false" customHeight="false" outlineLevel="0" collapsed="false">
      <c r="A7" s="0" t="e">
        <f aca="false">VLOOKUP(B7,products_2_2_2!$B$2:$D$92,3,0)</f>
        <v>#N/A</v>
      </c>
      <c r="B7" s="0" t="n">
        <v>15133</v>
      </c>
      <c r="C7" s="0" t="n">
        <v>1</v>
      </c>
      <c r="D7" s="0" t="s">
        <v>12</v>
      </c>
      <c r="F7" s="0" t="n">
        <v>20221110</v>
      </c>
      <c r="G7" s="0" t="n">
        <v>20221010</v>
      </c>
      <c r="H7" s="0" t="n">
        <v>31</v>
      </c>
      <c r="I7" s="0" t="n">
        <v>1</v>
      </c>
      <c r="J7" s="0" t="s">
        <v>619</v>
      </c>
      <c r="K7" s="0" t="s">
        <v>410</v>
      </c>
      <c r="L7" s="0" t="s">
        <v>648</v>
      </c>
      <c r="M7" s="0" t="n">
        <v>1000</v>
      </c>
      <c r="N7" s="0" t="n">
        <v>0</v>
      </c>
      <c r="O7" s="0" t="n">
        <v>0</v>
      </c>
      <c r="P7" s="0" t="n">
        <v>1000</v>
      </c>
      <c r="Q7" s="0" t="n">
        <v>0</v>
      </c>
      <c r="R7" s="0" t="n">
        <v>1000</v>
      </c>
      <c r="S7" s="0" t="n">
        <v>3</v>
      </c>
      <c r="T7" s="0" t="n">
        <v>20220611</v>
      </c>
    </row>
    <row r="8" customFormat="false" ht="12.8" hidden="false" customHeight="false" outlineLevel="0" collapsed="false">
      <c r="A8" s="0" t="e">
        <f aca="false">VLOOKUP(B8,products_2_2_2!$B$2:$D$92,3,0)</f>
        <v>#N/A</v>
      </c>
      <c r="B8" s="0" t="n">
        <v>15551</v>
      </c>
      <c r="C8" s="0" t="n">
        <v>3</v>
      </c>
      <c r="D8" s="0" t="s">
        <v>620</v>
      </c>
      <c r="E8" s="0" t="s">
        <v>650</v>
      </c>
      <c r="F8" s="0" t="n">
        <v>20221025</v>
      </c>
      <c r="G8" s="0" t="n">
        <v>20221012</v>
      </c>
      <c r="H8" s="0" t="n">
        <v>13</v>
      </c>
      <c r="I8" s="0" t="n">
        <v>4</v>
      </c>
      <c r="J8" s="0" t="s">
        <v>341</v>
      </c>
      <c r="K8" s="0" t="s">
        <v>621</v>
      </c>
      <c r="L8" s="0" t="s">
        <v>645</v>
      </c>
      <c r="M8" s="0" t="n">
        <v>4068</v>
      </c>
      <c r="N8" s="0" t="n">
        <v>650.88</v>
      </c>
      <c r="O8" s="0" t="n">
        <v>3417.12</v>
      </c>
      <c r="P8" s="0" t="n">
        <v>0</v>
      </c>
      <c r="Q8" s="0" t="n">
        <v>0</v>
      </c>
      <c r="R8" s="0" t="n">
        <v>0</v>
      </c>
      <c r="S8" s="0" t="n">
        <v>3</v>
      </c>
      <c r="T8" s="0" t="n">
        <v>20221003</v>
      </c>
    </row>
    <row r="9" customFormat="false" ht="12.8" hidden="false" customHeight="false" outlineLevel="0" collapsed="false">
      <c r="A9" s="0" t="e">
        <f aca="false">VLOOKUP(B9,products_2_2_2!$B$2:$D$92,3,0)</f>
        <v>#N/A</v>
      </c>
      <c r="B9" s="0" t="n">
        <v>15551</v>
      </c>
      <c r="C9" s="0" t="n">
        <v>5</v>
      </c>
      <c r="D9" s="0" t="s">
        <v>620</v>
      </c>
      <c r="E9" s="0" t="s">
        <v>650</v>
      </c>
      <c r="F9" s="0" t="n">
        <v>20221025</v>
      </c>
      <c r="G9" s="0" t="n">
        <v>20221012</v>
      </c>
      <c r="H9" s="0" t="n">
        <v>13</v>
      </c>
      <c r="I9" s="0" t="n">
        <v>4</v>
      </c>
      <c r="J9" s="0" t="s">
        <v>341</v>
      </c>
      <c r="K9" s="0" t="s">
        <v>621</v>
      </c>
      <c r="L9" s="0" t="s">
        <v>645</v>
      </c>
      <c r="M9" s="0" t="n">
        <v>4068</v>
      </c>
      <c r="N9" s="0" t="n">
        <v>650.88</v>
      </c>
      <c r="O9" s="0" t="n">
        <v>3417.12</v>
      </c>
      <c r="P9" s="0" t="n">
        <v>0</v>
      </c>
      <c r="Q9" s="0" t="n">
        <v>0</v>
      </c>
      <c r="R9" s="0" t="n">
        <v>0</v>
      </c>
      <c r="S9" s="0" t="n">
        <v>3</v>
      </c>
      <c r="T9" s="0" t="n">
        <v>20221003</v>
      </c>
    </row>
    <row r="10" customFormat="false" ht="12.8" hidden="false" customHeight="false" outlineLevel="0" collapsed="false">
      <c r="A10" s="0" t="e">
        <f aca="false">VLOOKUP(B10,products_2_2_2!$B$2:$D$92,3,0)</f>
        <v>#N/A</v>
      </c>
      <c r="B10" s="0" t="n">
        <v>15551</v>
      </c>
      <c r="C10" s="0" t="n">
        <v>16</v>
      </c>
      <c r="D10" s="0" t="s">
        <v>620</v>
      </c>
      <c r="E10" s="0" t="s">
        <v>650</v>
      </c>
      <c r="F10" s="0" t="n">
        <v>20221025</v>
      </c>
      <c r="G10" s="0" t="n">
        <v>20221012</v>
      </c>
      <c r="H10" s="0" t="n">
        <v>13</v>
      </c>
      <c r="I10" s="0" t="n">
        <v>4</v>
      </c>
      <c r="J10" s="0" t="s">
        <v>341</v>
      </c>
      <c r="K10" s="0" t="s">
        <v>621</v>
      </c>
      <c r="L10" s="0" t="s">
        <v>645</v>
      </c>
      <c r="M10" s="0" t="n">
        <v>4068</v>
      </c>
      <c r="N10" s="0" t="n">
        <v>650.88</v>
      </c>
      <c r="O10" s="0" t="n">
        <v>3417.12</v>
      </c>
      <c r="P10" s="0" t="n">
        <v>0</v>
      </c>
      <c r="Q10" s="0" t="n">
        <v>0</v>
      </c>
      <c r="R10" s="0" t="n">
        <v>0</v>
      </c>
      <c r="S10" s="0" t="n">
        <v>3</v>
      </c>
      <c r="T10" s="0" t="n">
        <v>20221003</v>
      </c>
    </row>
    <row r="11" customFormat="false" ht="12.8" hidden="false" customHeight="false" outlineLevel="0" collapsed="false">
      <c r="A11" s="0" t="e">
        <f aca="false">VLOOKUP(B11,products_2_2_2!$B$2:$D$92,3,0)</f>
        <v>#N/A</v>
      </c>
      <c r="B11" s="0" t="n">
        <v>15551</v>
      </c>
      <c r="C11" s="0" t="n">
        <v>17</v>
      </c>
      <c r="D11" s="0" t="s">
        <v>620</v>
      </c>
      <c r="E11" s="0" t="s">
        <v>650</v>
      </c>
      <c r="F11" s="0" t="n">
        <v>20221025</v>
      </c>
      <c r="G11" s="0" t="n">
        <v>20221012</v>
      </c>
      <c r="H11" s="0" t="n">
        <v>13</v>
      </c>
      <c r="I11" s="0" t="n">
        <v>4</v>
      </c>
      <c r="J11" s="0" t="s">
        <v>341</v>
      </c>
      <c r="K11" s="0" t="s">
        <v>621</v>
      </c>
      <c r="L11" s="0" t="s">
        <v>645</v>
      </c>
      <c r="M11" s="0" t="n">
        <v>4068</v>
      </c>
      <c r="N11" s="0" t="n">
        <v>650.88</v>
      </c>
      <c r="O11" s="0" t="n">
        <v>3417.12</v>
      </c>
      <c r="P11" s="0" t="n">
        <v>0</v>
      </c>
      <c r="Q11" s="0" t="n">
        <v>0</v>
      </c>
      <c r="R11" s="0" t="n">
        <v>0</v>
      </c>
      <c r="S11" s="0" t="n">
        <v>3</v>
      </c>
      <c r="T11" s="0" t="n">
        <v>20221003</v>
      </c>
    </row>
    <row r="12" customFormat="false" ht="12.8" hidden="false" customHeight="false" outlineLevel="0" collapsed="false">
      <c r="A12" s="0" t="e">
        <f aca="false">VLOOKUP(B12,products_2_2_2!$B$2:$D$92,3,0)</f>
        <v>#N/A</v>
      </c>
      <c r="B12" s="0" t="n">
        <v>15513</v>
      </c>
      <c r="C12" s="0" t="n">
        <v>11</v>
      </c>
      <c r="D12" s="0" t="s">
        <v>622</v>
      </c>
      <c r="E12" s="0" t="s">
        <v>651</v>
      </c>
      <c r="F12" s="0" t="n">
        <v>20221019</v>
      </c>
      <c r="G12" s="0" t="n">
        <v>20221013</v>
      </c>
      <c r="H12" s="0" t="n">
        <v>6</v>
      </c>
      <c r="I12" s="0" t="n">
        <v>1</v>
      </c>
      <c r="J12" s="0" t="s">
        <v>341</v>
      </c>
      <c r="K12" s="0" t="s">
        <v>416</v>
      </c>
      <c r="L12" s="0" t="s">
        <v>648</v>
      </c>
      <c r="M12" s="0" t="n">
        <v>411</v>
      </c>
      <c r="N12" s="0" t="n">
        <v>0</v>
      </c>
      <c r="O12" s="0" t="n">
        <v>0</v>
      </c>
      <c r="P12" s="0" t="n">
        <v>0</v>
      </c>
      <c r="Q12" s="0" t="n">
        <v>411</v>
      </c>
      <c r="R12" s="0" t="n">
        <v>0</v>
      </c>
      <c r="S12" s="0" t="n">
        <v>2</v>
      </c>
      <c r="T12" s="0" t="n">
        <v>20220924</v>
      </c>
    </row>
    <row r="13" customFormat="false" ht="12.8" hidden="false" customHeight="false" outlineLevel="0" collapsed="false">
      <c r="A13" s="0" t="e">
        <f aca="false">VLOOKUP(B13,products_2_2_2!$B$2:$D$92,3,0)</f>
        <v>#N/A</v>
      </c>
      <c r="B13" s="0" t="n">
        <v>15305</v>
      </c>
      <c r="C13" s="0" t="s">
        <v>623</v>
      </c>
      <c r="D13" s="0" t="s">
        <v>624</v>
      </c>
      <c r="E13" s="0" t="s">
        <v>647</v>
      </c>
      <c r="F13" s="0" t="n">
        <v>20221110</v>
      </c>
      <c r="G13" s="0" t="n">
        <v>20221015</v>
      </c>
      <c r="H13" s="0" t="n">
        <v>26</v>
      </c>
      <c r="I13" s="0" t="n">
        <v>1</v>
      </c>
      <c r="J13" s="0" t="s">
        <v>341</v>
      </c>
      <c r="K13" s="0" t="s">
        <v>410</v>
      </c>
      <c r="L13" s="0" t="s">
        <v>648</v>
      </c>
      <c r="M13" s="0" t="n">
        <v>503</v>
      </c>
      <c r="N13" s="0" t="n">
        <v>0</v>
      </c>
      <c r="O13" s="0" t="n">
        <v>0</v>
      </c>
      <c r="P13" s="0" t="n">
        <v>503</v>
      </c>
      <c r="Q13" s="0" t="n">
        <v>0</v>
      </c>
      <c r="R13" s="0" t="n">
        <v>503</v>
      </c>
      <c r="S13" s="0" t="n">
        <v>3</v>
      </c>
      <c r="T13" s="0" t="n">
        <v>20220816</v>
      </c>
    </row>
    <row r="14" customFormat="false" ht="12.8" hidden="false" customHeight="false" outlineLevel="0" collapsed="false">
      <c r="A14" s="0" t="e">
        <f aca="false">VLOOKUP(B14,products_2_2_2!$B$2:$D$92,3,0)</f>
        <v>#N/A</v>
      </c>
      <c r="B14" s="0" t="n">
        <v>15629</v>
      </c>
      <c r="C14" s="0" t="n">
        <v>6</v>
      </c>
      <c r="D14" s="0" t="s">
        <v>625</v>
      </c>
      <c r="E14" s="0" t="s">
        <v>644</v>
      </c>
      <c r="F14" s="0" t="n">
        <v>20221020</v>
      </c>
      <c r="G14" s="0" t="n">
        <v>20221016</v>
      </c>
      <c r="H14" s="0" t="n">
        <v>4</v>
      </c>
      <c r="I14" s="0" t="n">
        <v>1</v>
      </c>
      <c r="J14" s="0" t="s">
        <v>341</v>
      </c>
      <c r="K14" s="0" t="s">
        <v>626</v>
      </c>
      <c r="L14" s="0" t="s">
        <v>645</v>
      </c>
      <c r="M14" s="0" t="n">
        <v>267</v>
      </c>
      <c r="N14" s="0" t="n">
        <v>8.57</v>
      </c>
      <c r="O14" s="0" t="n">
        <v>258.43</v>
      </c>
      <c r="P14" s="0" t="n">
        <v>0</v>
      </c>
      <c r="Q14" s="0" t="n">
        <v>0</v>
      </c>
      <c r="R14" s="0" t="n">
        <v>0</v>
      </c>
      <c r="S14" s="0" t="n">
        <v>3</v>
      </c>
      <c r="T14" s="0" t="n">
        <v>20221016</v>
      </c>
    </row>
    <row r="15" customFormat="false" ht="15" hidden="false" customHeight="false" outlineLevel="0" collapsed="false">
      <c r="A15" s="0" t="e">
        <f aca="false">VLOOKUP(B15,products_2_2_2!$B$2:$D$92,3,0)</f>
        <v>#N/A</v>
      </c>
      <c r="B15" s="0" t="n">
        <v>15608</v>
      </c>
      <c r="C15" s="0" t="n">
        <v>4</v>
      </c>
      <c r="D15" s="0" t="s">
        <v>627</v>
      </c>
      <c r="E15" s="0" t="s">
        <v>652</v>
      </c>
      <c r="F15" s="0" t="n">
        <v>20221020</v>
      </c>
      <c r="G15" s="0" t="n">
        <v>20221017</v>
      </c>
      <c r="H15" s="0" t="n">
        <v>3</v>
      </c>
      <c r="I15" s="0" t="n">
        <v>1</v>
      </c>
      <c r="J15" s="0" t="s">
        <v>341</v>
      </c>
      <c r="K15" s="0" t="s">
        <v>628</v>
      </c>
      <c r="L15" s="0" t="s">
        <v>645</v>
      </c>
      <c r="M15" s="0" t="n">
        <v>195</v>
      </c>
      <c r="N15" s="0" t="n">
        <v>6.26</v>
      </c>
      <c r="O15" s="0" t="n">
        <v>188.74</v>
      </c>
      <c r="P15" s="0" t="n">
        <v>0</v>
      </c>
      <c r="Q15" s="0" t="n">
        <v>0</v>
      </c>
      <c r="R15" s="0" t="n">
        <v>0</v>
      </c>
      <c r="S15" s="0" t="n">
        <v>3</v>
      </c>
      <c r="T15" s="0" t="n">
        <v>20221012</v>
      </c>
    </row>
    <row r="16" customFormat="false" ht="12.8" hidden="false" customHeight="false" outlineLevel="0" collapsed="false">
      <c r="A16" s="0" t="e">
        <f aca="false">VLOOKUP(B16,products_2_2_2!$B$2:$D$92,3,0)</f>
        <v>#N/A</v>
      </c>
      <c r="B16" s="0" t="n">
        <v>15627</v>
      </c>
      <c r="C16" s="0" t="n">
        <v>12</v>
      </c>
      <c r="D16" s="0" t="s">
        <v>629</v>
      </c>
      <c r="E16" s="0" t="s">
        <v>653</v>
      </c>
      <c r="F16" s="0" t="n">
        <v>20221021</v>
      </c>
      <c r="G16" s="0" t="n">
        <v>20221017</v>
      </c>
      <c r="H16" s="0" t="n">
        <v>4</v>
      </c>
      <c r="I16" s="0" t="n">
        <v>1</v>
      </c>
      <c r="J16" s="0" t="s">
        <v>341</v>
      </c>
      <c r="K16" s="0" t="s">
        <v>630</v>
      </c>
      <c r="L16" s="0" t="s">
        <v>645</v>
      </c>
      <c r="M16" s="0" t="n">
        <v>260</v>
      </c>
      <c r="N16" s="0" t="n">
        <v>8.35</v>
      </c>
      <c r="O16" s="0" t="n">
        <v>251.65</v>
      </c>
      <c r="P16" s="0" t="n">
        <v>0</v>
      </c>
      <c r="Q16" s="0" t="n">
        <v>0</v>
      </c>
      <c r="R16" s="0" t="n">
        <v>0</v>
      </c>
      <c r="S16" s="0" t="n">
        <v>3</v>
      </c>
      <c r="T16" s="0" t="n">
        <v>20221015</v>
      </c>
    </row>
    <row r="17" customFormat="false" ht="12.8" hidden="false" customHeight="false" outlineLevel="0" collapsed="false">
      <c r="A17" s="0" t="e">
        <f aca="false">VLOOKUP(B17,products_2_2_2!$B$2:$D$92,3,0)</f>
        <v>#N/A</v>
      </c>
      <c r="B17" s="0" t="n">
        <v>15478</v>
      </c>
      <c r="C17" s="0" t="n">
        <v>10</v>
      </c>
      <c r="D17" s="0" t="s">
        <v>631</v>
      </c>
      <c r="E17" s="0" t="s">
        <v>654</v>
      </c>
      <c r="F17" s="0" t="n">
        <v>20221028</v>
      </c>
      <c r="G17" s="0" t="n">
        <v>20221018</v>
      </c>
      <c r="H17" s="0" t="n">
        <v>10</v>
      </c>
      <c r="I17" s="0" t="n">
        <v>1</v>
      </c>
      <c r="J17" s="0" t="s">
        <v>341</v>
      </c>
      <c r="K17" s="0" t="s">
        <v>632</v>
      </c>
      <c r="L17" s="0" t="s">
        <v>648</v>
      </c>
      <c r="M17" s="0" t="n">
        <v>637.5</v>
      </c>
      <c r="N17" s="0" t="n">
        <v>95.9</v>
      </c>
      <c r="O17" s="0" t="n">
        <v>541.6</v>
      </c>
      <c r="P17" s="0" t="n">
        <v>0</v>
      </c>
      <c r="Q17" s="0" t="n">
        <v>0</v>
      </c>
      <c r="R17" s="0" t="n">
        <v>0</v>
      </c>
      <c r="S17" s="0" t="n">
        <v>3</v>
      </c>
      <c r="T17" s="0" t="n">
        <v>20220920</v>
      </c>
    </row>
    <row r="18" customFormat="false" ht="12.8" hidden="false" customHeight="false" outlineLevel="0" collapsed="false">
      <c r="A18" s="0" t="e">
        <f aca="false">VLOOKUP(B18,products_2_2_2!$B$2:$D$92,3,0)</f>
        <v>#N/A</v>
      </c>
      <c r="B18" s="0" t="n">
        <v>15636</v>
      </c>
      <c r="C18" s="0" t="n">
        <v>15</v>
      </c>
      <c r="D18" s="0" t="s">
        <v>633</v>
      </c>
      <c r="E18" s="0" t="s">
        <v>647</v>
      </c>
      <c r="F18" s="0" t="n">
        <v>20221020</v>
      </c>
      <c r="G18" s="0" t="n">
        <v>20221018</v>
      </c>
      <c r="H18" s="0" t="n">
        <v>2</v>
      </c>
      <c r="I18" s="0" t="n">
        <v>1</v>
      </c>
      <c r="J18" s="0" t="s">
        <v>341</v>
      </c>
      <c r="K18" s="0" t="s">
        <v>634</v>
      </c>
      <c r="L18" s="0" t="s">
        <v>645</v>
      </c>
      <c r="M18" s="0" t="n">
        <v>130</v>
      </c>
      <c r="N18" s="0" t="n">
        <v>4.17</v>
      </c>
      <c r="O18" s="0" t="n">
        <v>125.83</v>
      </c>
      <c r="P18" s="0" t="n">
        <v>0</v>
      </c>
      <c r="Q18" s="0" t="n">
        <v>0</v>
      </c>
      <c r="R18" s="0" t="n">
        <v>0</v>
      </c>
      <c r="S18" s="0" t="n">
        <v>3</v>
      </c>
      <c r="T18" s="0" t="n">
        <v>20221018</v>
      </c>
    </row>
    <row r="19" customFormat="false" ht="12.8" hidden="false" customHeight="false" outlineLevel="0" collapsed="false">
      <c r="A19" s="0" t="e">
        <f aca="false">VLOOKUP(B19,products_2_2_2!$B$2:$D$92,3,0)</f>
        <v>#N/A</v>
      </c>
      <c r="B19" s="0" t="n">
        <v>15299</v>
      </c>
      <c r="C19" s="0" t="n">
        <v>6</v>
      </c>
      <c r="D19" s="0" t="s">
        <v>635</v>
      </c>
      <c r="E19" s="0" t="s">
        <v>646</v>
      </c>
      <c r="F19" s="0" t="n">
        <v>20221029</v>
      </c>
      <c r="G19" s="0" t="n">
        <v>20221019</v>
      </c>
      <c r="H19" s="0" t="n">
        <v>10</v>
      </c>
      <c r="I19" s="0" t="n">
        <v>1</v>
      </c>
      <c r="J19" s="0" t="s">
        <v>341</v>
      </c>
      <c r="K19" s="0" t="s">
        <v>636</v>
      </c>
      <c r="L19" s="0" t="s">
        <v>648</v>
      </c>
      <c r="M19" s="0" t="n">
        <v>620</v>
      </c>
      <c r="N19" s="0" t="n">
        <v>79.91</v>
      </c>
      <c r="O19" s="0" t="n">
        <v>540.09</v>
      </c>
      <c r="P19" s="0" t="n">
        <v>0</v>
      </c>
      <c r="Q19" s="0" t="n">
        <v>0</v>
      </c>
      <c r="R19" s="0" t="n">
        <v>0</v>
      </c>
      <c r="S19" s="0" t="n">
        <v>3</v>
      </c>
      <c r="T19" s="0" t="n">
        <v>20220812</v>
      </c>
    </row>
    <row r="20" customFormat="false" ht="12.8" hidden="false" customHeight="false" outlineLevel="0" collapsed="false">
      <c r="A20" s="0" t="e">
        <f aca="false">VLOOKUP(B20,products_2_2_2!$B$2:$D$92,3,0)</f>
        <v>#N/A</v>
      </c>
      <c r="B20" s="0" t="n">
        <v>15629</v>
      </c>
      <c r="C20" s="0" t="n">
        <v>7</v>
      </c>
      <c r="D20" s="0" t="s">
        <v>625</v>
      </c>
      <c r="E20" s="0" t="s">
        <v>644</v>
      </c>
      <c r="F20" s="0" t="n">
        <v>20221020</v>
      </c>
      <c r="G20" s="0" t="n">
        <v>20221016</v>
      </c>
      <c r="H20" s="0" t="n">
        <v>4</v>
      </c>
      <c r="I20" s="0" t="n">
        <v>1</v>
      </c>
      <c r="J20" s="0" t="s">
        <v>341</v>
      </c>
      <c r="K20" s="0" t="s">
        <v>626</v>
      </c>
      <c r="L20" s="0" t="s">
        <v>645</v>
      </c>
      <c r="M20" s="0" t="n">
        <v>267</v>
      </c>
      <c r="N20" s="0" t="n">
        <v>8.57</v>
      </c>
      <c r="O20" s="0" t="n">
        <v>258.43</v>
      </c>
      <c r="P20" s="0" t="n">
        <v>0</v>
      </c>
      <c r="Q20" s="0" t="n">
        <v>0</v>
      </c>
      <c r="R20" s="0" t="n">
        <v>0</v>
      </c>
      <c r="S20" s="0" t="n">
        <v>3</v>
      </c>
      <c r="T20" s="0" t="n">
        <v>20221016</v>
      </c>
    </row>
    <row r="21" customFormat="false" ht="12.8" hidden="false" customHeight="false" outlineLevel="0" collapsed="false">
      <c r="A21" s="0" t="e">
        <f aca="false">VLOOKUP(B21,products_2_2_2!$B$2:$D$92,3,0)</f>
        <v>#N/A</v>
      </c>
      <c r="B21" s="0" t="n">
        <v>15415</v>
      </c>
      <c r="C21" s="0" t="n">
        <v>9</v>
      </c>
      <c r="D21" s="0" t="s">
        <v>637</v>
      </c>
      <c r="E21" s="0" t="s">
        <v>655</v>
      </c>
      <c r="F21" s="0" t="n">
        <v>20221024</v>
      </c>
      <c r="G21" s="0" t="n">
        <v>20221019</v>
      </c>
      <c r="H21" s="0" t="n">
        <v>5</v>
      </c>
      <c r="I21" s="0" t="n">
        <v>1</v>
      </c>
      <c r="J21" s="0" t="s">
        <v>341</v>
      </c>
      <c r="K21" s="0" t="s">
        <v>638</v>
      </c>
      <c r="L21" s="0" t="s">
        <v>648</v>
      </c>
      <c r="M21" s="0" t="n">
        <v>310</v>
      </c>
      <c r="N21" s="0" t="n">
        <v>9.95</v>
      </c>
      <c r="O21" s="0" t="n">
        <v>300.05</v>
      </c>
      <c r="P21" s="0" t="n">
        <v>0</v>
      </c>
      <c r="Q21" s="0" t="n">
        <v>0</v>
      </c>
      <c r="R21" s="0" t="n">
        <v>0</v>
      </c>
      <c r="S21" s="0" t="n">
        <v>3</v>
      </c>
      <c r="T21" s="0" t="n">
        <v>20220908</v>
      </c>
    </row>
    <row r="22" customFormat="false" ht="12.8" hidden="false" customHeight="false" outlineLevel="0" collapsed="false">
      <c r="A22" s="0" t="e">
        <f aca="false">VLOOKUP(B22,products_2_2_2!$B$2:$D$92,3,0)</f>
        <v>#N/A</v>
      </c>
      <c r="B22" s="0" t="n">
        <v>15323</v>
      </c>
      <c r="C22" s="0" t="n">
        <v>11</v>
      </c>
      <c r="D22" s="0" t="s">
        <v>639</v>
      </c>
      <c r="E22" s="0" t="s">
        <v>656</v>
      </c>
      <c r="F22" s="0" t="n">
        <v>20221021</v>
      </c>
      <c r="G22" s="0" t="n">
        <v>20221019</v>
      </c>
      <c r="H22" s="0" t="n">
        <v>2</v>
      </c>
      <c r="I22" s="0" t="n">
        <v>1</v>
      </c>
      <c r="J22" s="0" t="s">
        <v>341</v>
      </c>
      <c r="K22" s="0" t="s">
        <v>640</v>
      </c>
      <c r="L22" s="0" t="s">
        <v>645</v>
      </c>
      <c r="M22" s="0" t="n">
        <v>124</v>
      </c>
      <c r="N22" s="0" t="n">
        <v>3.98</v>
      </c>
      <c r="O22" s="0" t="n">
        <v>120.02</v>
      </c>
      <c r="P22" s="0" t="n">
        <v>0</v>
      </c>
      <c r="Q22" s="0" t="n">
        <v>0</v>
      </c>
      <c r="R22" s="0" t="n">
        <v>0</v>
      </c>
      <c r="S22" s="0" t="n">
        <v>3</v>
      </c>
      <c r="T22" s="0" t="n">
        <v>20220821</v>
      </c>
    </row>
    <row r="23" customFormat="false" ht="12.8" hidden="false" customHeight="false" outlineLevel="0" collapsed="false">
      <c r="A23" s="0" t="str">
        <f aca="false">VLOOKUP(B23,products_2_2_2!$B$2:$D$92,3,0)</f>
        <v>Andy Tran</v>
      </c>
      <c r="B23" s="0" t="n">
        <v>15284</v>
      </c>
      <c r="C23" s="0" t="n">
        <v>4</v>
      </c>
      <c r="D23" s="0" t="s">
        <v>492</v>
      </c>
      <c r="E23" s="0" t="s">
        <v>646</v>
      </c>
      <c r="F23" s="0" t="n">
        <v>20221101</v>
      </c>
      <c r="G23" s="0" t="n">
        <v>20221020</v>
      </c>
      <c r="H23" s="0" t="n">
        <v>12</v>
      </c>
      <c r="I23" s="0" t="n">
        <v>1</v>
      </c>
      <c r="J23" s="0" t="s">
        <v>341</v>
      </c>
      <c r="K23" s="0" t="s">
        <v>493</v>
      </c>
      <c r="L23" s="0" t="s">
        <v>657</v>
      </c>
      <c r="M23" s="0" t="n">
        <v>744</v>
      </c>
      <c r="N23" s="0" t="n">
        <v>95.9</v>
      </c>
      <c r="O23" s="0" t="n">
        <v>648.1</v>
      </c>
      <c r="P23" s="0" t="n">
        <v>0</v>
      </c>
      <c r="Q23" s="0" t="n">
        <v>0</v>
      </c>
      <c r="R23" s="0" t="n">
        <v>0</v>
      </c>
      <c r="S23" s="0" t="n">
        <v>3</v>
      </c>
      <c r="T23" s="0" t="n">
        <v>20220806</v>
      </c>
    </row>
    <row r="24" customFormat="false" ht="12.8" hidden="false" customHeight="false" outlineLevel="0" collapsed="false">
      <c r="A24" s="0" t="str">
        <f aca="false">VLOOKUP(B24,products_2_2_2!$B$2:$D$92,3,0)</f>
        <v>Sara Odebunmi</v>
      </c>
      <c r="B24" s="0" t="n">
        <v>15495</v>
      </c>
      <c r="C24" s="0" t="n">
        <v>7</v>
      </c>
      <c r="D24" s="0" t="s">
        <v>603</v>
      </c>
      <c r="E24" s="0" t="s">
        <v>644</v>
      </c>
      <c r="F24" s="0" t="n">
        <v>20221021</v>
      </c>
      <c r="G24" s="0" t="n">
        <v>20221020</v>
      </c>
      <c r="H24" s="0" t="n">
        <v>1</v>
      </c>
      <c r="I24" s="0" t="n">
        <v>1</v>
      </c>
      <c r="J24" s="0" t="s">
        <v>341</v>
      </c>
      <c r="K24" s="0" t="s">
        <v>416</v>
      </c>
      <c r="L24" s="0" t="s">
        <v>657</v>
      </c>
      <c r="M24" s="0" t="n">
        <v>65</v>
      </c>
      <c r="N24" s="0" t="n">
        <v>0</v>
      </c>
      <c r="O24" s="0" t="n">
        <v>0</v>
      </c>
      <c r="P24" s="0" t="n">
        <v>0</v>
      </c>
      <c r="Q24" s="0" t="n">
        <v>65</v>
      </c>
      <c r="R24" s="0" t="n">
        <v>0</v>
      </c>
      <c r="S24" s="0" t="n">
        <v>2</v>
      </c>
      <c r="T24" s="0" t="n">
        <v>20220922</v>
      </c>
    </row>
    <row r="25" customFormat="false" ht="12.8" hidden="false" customHeight="false" outlineLevel="0" collapsed="false">
      <c r="A25" s="0" t="str">
        <f aca="false">VLOOKUP(B25,products_2_2_2!$B$2:$D$92,3,0)</f>
        <v>경희 강</v>
      </c>
      <c r="B25" s="0" t="n">
        <v>15620</v>
      </c>
      <c r="C25" s="0" t="n">
        <v>15</v>
      </c>
      <c r="D25" s="5" t="s">
        <v>607</v>
      </c>
      <c r="E25" s="0" t="s">
        <v>658</v>
      </c>
      <c r="F25" s="0" t="n">
        <v>20221021</v>
      </c>
      <c r="G25" s="0" t="n">
        <v>20221020</v>
      </c>
      <c r="H25" s="0" t="n">
        <v>1</v>
      </c>
      <c r="I25" s="0" t="n">
        <v>1</v>
      </c>
      <c r="J25" s="0" t="s">
        <v>341</v>
      </c>
      <c r="K25" s="0" t="s">
        <v>608</v>
      </c>
      <c r="L25" s="0" t="s">
        <v>657</v>
      </c>
      <c r="M25" s="0" t="n">
        <v>65</v>
      </c>
      <c r="N25" s="0" t="n">
        <v>2.09</v>
      </c>
      <c r="O25" s="0" t="n">
        <v>62.91</v>
      </c>
      <c r="P25" s="0" t="n">
        <v>0</v>
      </c>
      <c r="Q25" s="0" t="n">
        <v>0</v>
      </c>
      <c r="R25" s="0" t="n">
        <v>0</v>
      </c>
      <c r="S25" s="0" t="n">
        <v>3</v>
      </c>
      <c r="T25" s="0" t="n">
        <v>20221014</v>
      </c>
    </row>
    <row r="26" customFormat="false" ht="12.8" hidden="false" customHeight="false" outlineLevel="0" collapsed="false">
      <c r="A26" s="0" t="str">
        <f aca="false">VLOOKUP(B26,products_2_2_2!$B$2:$D$92,3,0)</f>
        <v>Minhuan Lee</v>
      </c>
      <c r="B26" s="0" t="n">
        <v>15510</v>
      </c>
      <c r="C26" s="0" t="n">
        <v>11</v>
      </c>
      <c r="D26" s="0" t="s">
        <v>592</v>
      </c>
      <c r="E26" s="0" t="s">
        <v>647</v>
      </c>
      <c r="F26" s="0" t="n">
        <v>20221024</v>
      </c>
      <c r="G26" s="0" t="n">
        <v>20221021</v>
      </c>
      <c r="H26" s="0" t="n">
        <v>3</v>
      </c>
      <c r="I26" s="0" t="n">
        <v>1</v>
      </c>
      <c r="J26" s="0" t="s">
        <v>341</v>
      </c>
      <c r="K26" s="0" t="s">
        <v>593</v>
      </c>
      <c r="L26" s="0" t="s">
        <v>657</v>
      </c>
      <c r="M26" s="0" t="n">
        <v>186</v>
      </c>
      <c r="N26" s="0" t="n">
        <v>5.97</v>
      </c>
      <c r="O26" s="0" t="n">
        <v>180.03</v>
      </c>
      <c r="P26" s="0" t="n">
        <v>0</v>
      </c>
      <c r="Q26" s="0" t="n">
        <v>0</v>
      </c>
      <c r="R26" s="0" t="n">
        <v>0</v>
      </c>
      <c r="S26" s="0" t="n">
        <v>3</v>
      </c>
      <c r="T26" s="0" t="n">
        <v>20220924</v>
      </c>
    </row>
    <row r="27" customFormat="false" ht="12.8" hidden="false" customHeight="false" outlineLevel="0" collapsed="false">
      <c r="A27" s="0" t="str">
        <f aca="false">VLOOKUP(B27,products_2_2_2!$B$2:$D$92,3,0)</f>
        <v>Rin Retnowati</v>
      </c>
      <c r="B27" s="0" t="n">
        <v>15518</v>
      </c>
      <c r="C27" s="0" t="n">
        <v>12</v>
      </c>
      <c r="D27" s="0" t="s">
        <v>577</v>
      </c>
      <c r="E27" s="0" t="s">
        <v>654</v>
      </c>
      <c r="F27" s="0" t="n">
        <v>20221026</v>
      </c>
      <c r="G27" s="0" t="n">
        <v>20221021</v>
      </c>
      <c r="H27" s="0" t="n">
        <v>5</v>
      </c>
      <c r="I27" s="0" t="n">
        <v>1</v>
      </c>
      <c r="J27" s="0" t="s">
        <v>354</v>
      </c>
      <c r="K27" s="0" t="s">
        <v>578</v>
      </c>
      <c r="L27" s="0" t="s">
        <v>657</v>
      </c>
      <c r="M27" s="0" t="n">
        <v>474.3</v>
      </c>
      <c r="N27" s="0" t="n">
        <v>71.33</v>
      </c>
      <c r="O27" s="0" t="n">
        <v>402.97</v>
      </c>
      <c r="P27" s="0" t="n">
        <v>0</v>
      </c>
      <c r="Q27" s="0" t="n">
        <v>0</v>
      </c>
      <c r="R27" s="0" t="n">
        <v>0</v>
      </c>
      <c r="S27" s="0" t="n">
        <v>3</v>
      </c>
      <c r="T27" s="0" t="n">
        <v>20220925</v>
      </c>
    </row>
    <row r="28" customFormat="false" ht="12.8" hidden="false" customHeight="false" outlineLevel="0" collapsed="false">
      <c r="A28" s="0" t="str">
        <f aca="false">VLOOKUP(B28,products_2_2_2!$B$2:$D$92,3,0)</f>
        <v>Bautista Tancredi</v>
      </c>
      <c r="B28" s="0" t="n">
        <v>15426</v>
      </c>
      <c r="C28" s="0" t="n">
        <v>15</v>
      </c>
      <c r="D28" s="0" t="s">
        <v>582</v>
      </c>
      <c r="F28" s="0" t="n">
        <v>20221025</v>
      </c>
      <c r="G28" s="0" t="n">
        <v>20221021</v>
      </c>
      <c r="H28" s="0" t="n">
        <v>4</v>
      </c>
      <c r="I28" s="0" t="n">
        <v>1</v>
      </c>
      <c r="J28" s="0" t="s">
        <v>384</v>
      </c>
      <c r="K28" s="0" t="s">
        <v>583</v>
      </c>
      <c r="L28" s="0" t="s">
        <v>657</v>
      </c>
      <c r="M28" s="0" t="n">
        <v>499.2</v>
      </c>
      <c r="N28" s="0" t="n">
        <v>16.1</v>
      </c>
      <c r="O28" s="0" t="n">
        <v>483.1</v>
      </c>
      <c r="P28" s="0" t="n">
        <v>0</v>
      </c>
      <c r="Q28" s="0" t="n">
        <v>0</v>
      </c>
      <c r="R28" s="0" t="n">
        <v>0</v>
      </c>
      <c r="S28" s="0" t="n">
        <v>3</v>
      </c>
      <c r="T28" s="0" t="n">
        <v>20220910</v>
      </c>
    </row>
    <row r="29" customFormat="false" ht="12.8" hidden="false" customHeight="false" outlineLevel="0" collapsed="false">
      <c r="A29" s="0" t="str">
        <f aca="false">VLOOKUP(B29,products_2_2_2!$B$2:$D$92,3,0)</f>
        <v>Edmond Ma</v>
      </c>
      <c r="B29" s="0" t="n">
        <v>15559</v>
      </c>
      <c r="C29" s="0" t="n">
        <v>7</v>
      </c>
      <c r="D29" s="0" t="s">
        <v>597</v>
      </c>
      <c r="E29" s="0" t="s">
        <v>646</v>
      </c>
      <c r="F29" s="0" t="n">
        <v>20221023</v>
      </c>
      <c r="G29" s="0" t="n">
        <v>20221022</v>
      </c>
      <c r="H29" s="0" t="n">
        <v>1</v>
      </c>
      <c r="I29" s="0" t="n">
        <v>1</v>
      </c>
      <c r="J29" s="0" t="s">
        <v>354</v>
      </c>
      <c r="K29" s="0" t="s">
        <v>598</v>
      </c>
      <c r="L29" s="0" t="s">
        <v>657</v>
      </c>
      <c r="M29" s="0" t="n">
        <v>101</v>
      </c>
      <c r="N29" s="0" t="n">
        <v>3.25</v>
      </c>
      <c r="O29" s="0" t="n">
        <v>97.75</v>
      </c>
      <c r="P29" s="0" t="n">
        <v>0</v>
      </c>
      <c r="Q29" s="0" t="n">
        <v>0</v>
      </c>
      <c r="R29" s="0" t="n">
        <v>0</v>
      </c>
      <c r="S29" s="0" t="n">
        <v>3</v>
      </c>
      <c r="T29" s="0" t="n">
        <v>20221005</v>
      </c>
    </row>
    <row r="30" customFormat="false" ht="12.8" hidden="false" customHeight="false" outlineLevel="0" collapsed="false">
      <c r="A30" s="0" t="str">
        <f aca="false">VLOOKUP(B30,products_2_2_2!$B$2:$D$92,3,0)</f>
        <v>Chuyu Lo</v>
      </c>
      <c r="B30" s="0" t="n">
        <v>15526</v>
      </c>
      <c r="C30" s="0" t="n">
        <v>7</v>
      </c>
      <c r="D30" s="0" t="s">
        <v>588</v>
      </c>
      <c r="F30" s="0" t="n">
        <v>20221024</v>
      </c>
      <c r="G30" s="0" t="n">
        <v>20221023</v>
      </c>
      <c r="H30" s="0" t="n">
        <v>1</v>
      </c>
      <c r="I30" s="0" t="n">
        <v>1</v>
      </c>
      <c r="J30" s="0" t="s">
        <v>341</v>
      </c>
      <c r="K30" s="0" t="s">
        <v>589</v>
      </c>
      <c r="L30" s="0" t="s">
        <v>657</v>
      </c>
      <c r="M30" s="0" t="n">
        <v>69.7</v>
      </c>
      <c r="N30" s="0" t="n">
        <v>0</v>
      </c>
      <c r="O30" s="0" t="n">
        <v>69.7</v>
      </c>
      <c r="P30" s="0" t="n">
        <v>0</v>
      </c>
      <c r="Q30" s="0" t="n">
        <v>0</v>
      </c>
      <c r="R30" s="0" t="n">
        <v>0</v>
      </c>
      <c r="S30" s="0" t="n">
        <v>3</v>
      </c>
      <c r="T30" s="0" t="n">
        <v>20220927</v>
      </c>
    </row>
    <row r="31" customFormat="false" ht="12.8" hidden="false" customHeight="false" outlineLevel="0" collapsed="false">
      <c r="A31" s="0" t="str">
        <f aca="false">VLOOKUP(B31,products_2_2_2!$B$2:$D$92,3,0)</f>
        <v>Chu Yu Lo</v>
      </c>
      <c r="B31" s="0" t="n">
        <v>15644</v>
      </c>
      <c r="C31" s="0" t="n">
        <v>7</v>
      </c>
      <c r="D31" s="0" t="s">
        <v>587</v>
      </c>
      <c r="F31" s="0" t="n">
        <v>20221025</v>
      </c>
      <c r="G31" s="0" t="n">
        <v>20221024</v>
      </c>
      <c r="H31" s="0" t="n">
        <v>1</v>
      </c>
      <c r="I31" s="0" t="n">
        <v>1</v>
      </c>
      <c r="J31" s="0" t="s">
        <v>341</v>
      </c>
      <c r="K31" s="0" t="s">
        <v>374</v>
      </c>
      <c r="L31" s="0" t="s">
        <v>657</v>
      </c>
      <c r="M31" s="0" t="n">
        <v>63.75</v>
      </c>
      <c r="N31" s="0" t="n">
        <v>9.59</v>
      </c>
      <c r="O31" s="0" t="n">
        <v>54.16</v>
      </c>
      <c r="P31" s="0" t="n">
        <v>0</v>
      </c>
      <c r="Q31" s="0" t="n">
        <v>0</v>
      </c>
      <c r="R31" s="0" t="n">
        <v>0</v>
      </c>
      <c r="S31" s="0" t="n">
        <v>3</v>
      </c>
      <c r="T31" s="0" t="n">
        <v>20221019</v>
      </c>
    </row>
    <row r="32" customFormat="false" ht="12.8" hidden="false" customHeight="false" outlineLevel="0" collapsed="false">
      <c r="A32" s="0" t="str">
        <f aca="false">VLOOKUP(B32,products_2_2_2!$B$2:$D$92,3,0)</f>
        <v>Paulo Camerino</v>
      </c>
      <c r="B32" s="0" t="n">
        <v>15558</v>
      </c>
      <c r="C32" s="0" t="n">
        <v>11</v>
      </c>
      <c r="D32" s="0" t="s">
        <v>518</v>
      </c>
      <c r="E32" s="0" t="s">
        <v>659</v>
      </c>
      <c r="F32" s="0" t="n">
        <v>20221031</v>
      </c>
      <c r="G32" s="0" t="n">
        <v>20221024</v>
      </c>
      <c r="H32" s="0" t="n">
        <v>7</v>
      </c>
      <c r="I32" s="0" t="n">
        <v>1</v>
      </c>
      <c r="J32" s="0" t="s">
        <v>341</v>
      </c>
      <c r="K32" s="0" t="s">
        <v>519</v>
      </c>
      <c r="L32" s="0" t="s">
        <v>657</v>
      </c>
      <c r="M32" s="0" t="n">
        <v>476</v>
      </c>
      <c r="N32" s="0" t="n">
        <v>61.35</v>
      </c>
      <c r="O32" s="0" t="n">
        <v>414.65</v>
      </c>
      <c r="P32" s="0" t="n">
        <v>0</v>
      </c>
      <c r="Q32" s="0" t="n">
        <v>0</v>
      </c>
      <c r="R32" s="0" t="n">
        <v>0</v>
      </c>
      <c r="S32" s="0" t="n">
        <v>3</v>
      </c>
      <c r="T32" s="0" t="n">
        <v>20221005</v>
      </c>
    </row>
    <row r="33" customFormat="false" ht="12.8" hidden="false" customHeight="false" outlineLevel="0" collapsed="false">
      <c r="A33" s="0" t="str">
        <f aca="false">VLOOKUP(B33,products_2_2_2!$B$2:$D$92,3,0)</f>
        <v>Alba T</v>
      </c>
      <c r="B33" s="0" t="n">
        <v>15580</v>
      </c>
      <c r="C33" s="0" t="n">
        <v>9</v>
      </c>
      <c r="D33" s="0" t="s">
        <v>572</v>
      </c>
      <c r="E33" s="0" t="s">
        <v>656</v>
      </c>
      <c r="F33" s="0" t="n">
        <v>20221027</v>
      </c>
      <c r="G33" s="0" t="n">
        <v>20221025</v>
      </c>
      <c r="H33" s="0" t="n">
        <v>2</v>
      </c>
      <c r="I33" s="0" t="n">
        <v>1</v>
      </c>
      <c r="J33" s="0" t="s">
        <v>359</v>
      </c>
      <c r="K33" s="0" t="s">
        <v>573</v>
      </c>
      <c r="L33" s="0" t="s">
        <v>657</v>
      </c>
      <c r="M33" s="0" t="n">
        <v>354</v>
      </c>
      <c r="N33" s="0" t="n">
        <v>11.36</v>
      </c>
      <c r="O33" s="0" t="n">
        <v>342.64</v>
      </c>
      <c r="P33" s="0" t="n">
        <v>0</v>
      </c>
      <c r="Q33" s="0" t="n">
        <v>0</v>
      </c>
      <c r="R33" s="0" t="n">
        <v>0</v>
      </c>
      <c r="S33" s="0" t="n">
        <v>3</v>
      </c>
      <c r="T33" s="0" t="n">
        <v>20221008</v>
      </c>
    </row>
    <row r="34" customFormat="false" ht="12.8" hidden="false" customHeight="false" outlineLevel="0" collapsed="false">
      <c r="A34" s="0" t="str">
        <f aca="false">VLOOKUP(B34,products_2_2_2!$B$2:$D$92,3,0)</f>
        <v>April Sinkler</v>
      </c>
      <c r="B34" s="0" t="n">
        <v>15341</v>
      </c>
      <c r="C34" s="0" t="n">
        <v>17</v>
      </c>
      <c r="D34" s="0" t="s">
        <v>559</v>
      </c>
      <c r="E34" s="0" t="s">
        <v>646</v>
      </c>
      <c r="F34" s="0" t="n">
        <v>20221028</v>
      </c>
      <c r="G34" s="0" t="n">
        <v>20221025</v>
      </c>
      <c r="H34" s="0" t="n">
        <v>3</v>
      </c>
      <c r="I34" s="0" t="n">
        <v>1</v>
      </c>
      <c r="J34" s="0" t="s">
        <v>341</v>
      </c>
      <c r="K34" s="0" t="s">
        <v>560</v>
      </c>
      <c r="L34" s="0" t="s">
        <v>657</v>
      </c>
      <c r="M34" s="0" t="n">
        <v>186</v>
      </c>
      <c r="N34" s="0" t="n">
        <v>5.97</v>
      </c>
      <c r="O34" s="0" t="n">
        <v>180.03</v>
      </c>
      <c r="P34" s="0" t="n">
        <v>0</v>
      </c>
      <c r="Q34" s="0" t="n">
        <v>0</v>
      </c>
      <c r="R34" s="0" t="n">
        <v>0</v>
      </c>
      <c r="S34" s="0" t="n">
        <v>3</v>
      </c>
      <c r="T34" s="0" t="n">
        <v>20220825</v>
      </c>
    </row>
    <row r="35" customFormat="false" ht="12.8" hidden="false" customHeight="false" outlineLevel="0" collapsed="false">
      <c r="A35" s="0" t="str">
        <f aca="false">VLOOKUP(B35,products_2_2_2!$B$2:$D$92,3,0)</f>
        <v>Hoang Nguyen</v>
      </c>
      <c r="B35" s="0" t="n">
        <v>15575</v>
      </c>
      <c r="C35" s="0" t="n">
        <v>5</v>
      </c>
      <c r="D35" s="0" t="s">
        <v>356</v>
      </c>
      <c r="E35" s="0" t="s">
        <v>660</v>
      </c>
      <c r="F35" s="0" t="n">
        <v>20221030</v>
      </c>
      <c r="G35" s="0" t="n">
        <v>20221026</v>
      </c>
      <c r="H35" s="0" t="n">
        <v>4</v>
      </c>
      <c r="I35" s="0" t="n">
        <v>1</v>
      </c>
      <c r="J35" s="0" t="s">
        <v>341</v>
      </c>
      <c r="K35" s="0" t="s">
        <v>357</v>
      </c>
      <c r="L35" s="0" t="s">
        <v>657</v>
      </c>
      <c r="M35" s="0" t="n">
        <v>274</v>
      </c>
      <c r="N35" s="0" t="n">
        <v>8.8</v>
      </c>
      <c r="O35" s="0" t="n">
        <v>265.2</v>
      </c>
      <c r="P35" s="0" t="n">
        <v>0</v>
      </c>
      <c r="Q35" s="0" t="n">
        <v>0</v>
      </c>
      <c r="R35" s="0" t="n">
        <v>0</v>
      </c>
      <c r="S35" s="0" t="n">
        <v>3</v>
      </c>
      <c r="T35" s="0" t="n">
        <v>20221007</v>
      </c>
    </row>
    <row r="36" customFormat="false" ht="12.8" hidden="false" customHeight="false" outlineLevel="0" collapsed="false">
      <c r="A36" s="0" t="str">
        <f aca="false">VLOOKUP(B36,products_2_2_2!$B$2:$D$92,3,0)</f>
        <v>Mark Murphy</v>
      </c>
      <c r="B36" s="0" t="n">
        <v>15568</v>
      </c>
      <c r="C36" s="0" t="n">
        <v>12</v>
      </c>
      <c r="D36" s="0" t="s">
        <v>531</v>
      </c>
      <c r="F36" s="0" t="n">
        <v>20221030</v>
      </c>
      <c r="G36" s="0" t="n">
        <v>20221026</v>
      </c>
      <c r="H36" s="0" t="n">
        <v>4</v>
      </c>
      <c r="I36" s="0" t="n">
        <v>1</v>
      </c>
      <c r="J36" s="0" t="s">
        <v>354</v>
      </c>
      <c r="K36" s="0" t="s">
        <v>532</v>
      </c>
      <c r="L36" s="0" t="s">
        <v>657</v>
      </c>
      <c r="M36" s="0" t="n">
        <v>441.34</v>
      </c>
      <c r="N36" s="0" t="n">
        <v>0</v>
      </c>
      <c r="O36" s="0" t="n">
        <v>0</v>
      </c>
      <c r="P36" s="0" t="n">
        <v>0</v>
      </c>
      <c r="Q36" s="0" t="n">
        <v>441.34</v>
      </c>
      <c r="R36" s="0" t="n">
        <v>0</v>
      </c>
      <c r="S36" s="0" t="n">
        <v>3</v>
      </c>
      <c r="T36" s="0" t="n">
        <v>20221005</v>
      </c>
    </row>
    <row r="37" customFormat="false" ht="12.8" hidden="false" customHeight="false" outlineLevel="0" collapsed="false">
      <c r="A37" s="0" t="str">
        <f aca="false">VLOOKUP(B37,products_2_2_2!$B$2:$D$92,3,0)</f>
        <v>Raymond Javier</v>
      </c>
      <c r="B37" s="0" t="n">
        <v>15586</v>
      </c>
      <c r="C37" s="0" t="n">
        <v>3</v>
      </c>
      <c r="D37" s="0" t="s">
        <v>554</v>
      </c>
      <c r="E37" s="0" t="s">
        <v>653</v>
      </c>
      <c r="F37" s="0" t="n">
        <v>20221029</v>
      </c>
      <c r="G37" s="0" t="n">
        <v>20221027</v>
      </c>
      <c r="H37" s="0" t="n">
        <v>2</v>
      </c>
      <c r="I37" s="0" t="n">
        <v>1</v>
      </c>
      <c r="J37" s="0" t="s">
        <v>341</v>
      </c>
      <c r="K37" s="0" t="s">
        <v>555</v>
      </c>
      <c r="L37" s="0" t="s">
        <v>657</v>
      </c>
      <c r="M37" s="0" t="n">
        <v>137</v>
      </c>
      <c r="N37" s="0" t="n">
        <v>4.4</v>
      </c>
      <c r="O37" s="0" t="n">
        <v>132.6</v>
      </c>
      <c r="P37" s="0" t="n">
        <v>0</v>
      </c>
      <c r="Q37" s="0" t="n">
        <v>0</v>
      </c>
      <c r="R37" s="0" t="n">
        <v>0</v>
      </c>
      <c r="S37" s="0" t="n">
        <v>3</v>
      </c>
      <c r="T37" s="0" t="n">
        <v>20221008</v>
      </c>
    </row>
    <row r="38" customFormat="false" ht="12.8" hidden="false" customHeight="false" outlineLevel="0" collapsed="false">
      <c r="A38" s="0" t="str">
        <f aca="false">VLOOKUP(B38,products_2_2_2!$B$2:$D$92,3,0)</f>
        <v>Olivia Mannino</v>
      </c>
      <c r="B38" s="0" t="n">
        <v>15601</v>
      </c>
      <c r="C38" s="0" t="n">
        <v>7</v>
      </c>
      <c r="D38" s="0" t="s">
        <v>567</v>
      </c>
      <c r="E38" s="0" t="s">
        <v>646</v>
      </c>
      <c r="F38" s="0" t="n">
        <v>20221028</v>
      </c>
      <c r="G38" s="0" t="n">
        <v>20221027</v>
      </c>
      <c r="H38" s="0" t="n">
        <v>1</v>
      </c>
      <c r="I38" s="0" t="n">
        <v>1</v>
      </c>
      <c r="J38" s="0" t="s">
        <v>341</v>
      </c>
      <c r="K38" s="0" t="s">
        <v>568</v>
      </c>
      <c r="L38" s="0" t="s">
        <v>657</v>
      </c>
      <c r="M38" s="0" t="n">
        <v>65</v>
      </c>
      <c r="N38" s="0" t="n">
        <v>2.09</v>
      </c>
      <c r="O38" s="0" t="n">
        <v>62.91</v>
      </c>
      <c r="P38" s="0" t="n">
        <v>0</v>
      </c>
      <c r="Q38" s="0" t="n">
        <v>0</v>
      </c>
      <c r="R38" s="0" t="n">
        <v>0</v>
      </c>
      <c r="S38" s="0" t="n">
        <v>3</v>
      </c>
      <c r="T38" s="0" t="n">
        <v>20221011</v>
      </c>
    </row>
    <row r="39" customFormat="false" ht="12.8" hidden="false" customHeight="false" outlineLevel="0" collapsed="false">
      <c r="A39" s="0" t="str">
        <f aca="false">VLOOKUP(B39,products_2_2_2!$B$2:$D$92,3,0)</f>
        <v>Son Hoang</v>
      </c>
      <c r="B39" s="0" t="n">
        <v>15565</v>
      </c>
      <c r="C39" s="0" t="n">
        <v>15</v>
      </c>
      <c r="D39" s="0" t="s">
        <v>544</v>
      </c>
      <c r="E39" s="0" t="s">
        <v>660</v>
      </c>
      <c r="F39" s="0" t="n">
        <v>20221030</v>
      </c>
      <c r="G39" s="0" t="n">
        <v>20221027</v>
      </c>
      <c r="H39" s="0" t="n">
        <v>3</v>
      </c>
      <c r="I39" s="0" t="n">
        <v>1</v>
      </c>
      <c r="J39" s="0" t="s">
        <v>384</v>
      </c>
      <c r="K39" s="0" t="s">
        <v>545</v>
      </c>
      <c r="L39" s="0" t="s">
        <v>657</v>
      </c>
      <c r="M39" s="0" t="n">
        <v>450</v>
      </c>
      <c r="N39" s="0" t="n">
        <v>14.45</v>
      </c>
      <c r="O39" s="0" t="n">
        <v>435.55</v>
      </c>
      <c r="P39" s="0" t="n">
        <v>0</v>
      </c>
      <c r="Q39" s="0" t="n">
        <v>0</v>
      </c>
      <c r="R39" s="0" t="n">
        <v>0</v>
      </c>
      <c r="S39" s="0" t="n">
        <v>3</v>
      </c>
      <c r="T39" s="0" t="n">
        <v>20221005</v>
      </c>
    </row>
    <row r="40" customFormat="false" ht="12.8" hidden="false" customHeight="false" outlineLevel="0" collapsed="false">
      <c r="A40" s="0" t="str">
        <f aca="false">VLOOKUP(B40,products_2_2_2!$B$2:$D$92,3,0)</f>
        <v>Caesar Dominic Lindog</v>
      </c>
      <c r="B40" s="0" t="n">
        <v>15474</v>
      </c>
      <c r="C40" s="0" t="n">
        <v>16</v>
      </c>
      <c r="D40" s="0" t="s">
        <v>503</v>
      </c>
      <c r="E40" s="0" t="s">
        <v>653</v>
      </c>
      <c r="F40" s="0" t="n">
        <v>20221028</v>
      </c>
      <c r="G40" s="0" t="n">
        <v>20221027</v>
      </c>
      <c r="H40" s="0" t="n">
        <v>1</v>
      </c>
      <c r="I40" s="0" t="n">
        <v>1</v>
      </c>
      <c r="J40" s="0" t="s">
        <v>341</v>
      </c>
      <c r="K40" s="0" t="s">
        <v>504</v>
      </c>
      <c r="L40" s="0" t="s">
        <v>657</v>
      </c>
      <c r="M40" s="0" t="n">
        <v>62</v>
      </c>
      <c r="N40" s="0" t="n">
        <v>1.99</v>
      </c>
      <c r="O40" s="0" t="n">
        <v>60.01</v>
      </c>
      <c r="P40" s="0" t="n">
        <v>0</v>
      </c>
      <c r="Q40" s="0" t="n">
        <v>0</v>
      </c>
      <c r="R40" s="0" t="n">
        <v>0</v>
      </c>
      <c r="S40" s="0" t="n">
        <v>3</v>
      </c>
      <c r="T40" s="0" t="n">
        <v>20220919</v>
      </c>
    </row>
    <row r="41" customFormat="false" ht="12.8" hidden="false" customHeight="false" outlineLevel="0" collapsed="false">
      <c r="A41" s="0" t="str">
        <f aca="false">VLOOKUP(B41,products_2_2_2!$B$2:$D$92,3,0)</f>
        <v>Gary Leonard</v>
      </c>
      <c r="B41" s="0" t="n">
        <v>15591</v>
      </c>
      <c r="C41" s="0" t="n">
        <v>7</v>
      </c>
      <c r="D41" s="0" t="s">
        <v>524</v>
      </c>
      <c r="E41" s="0" t="s">
        <v>646</v>
      </c>
      <c r="F41" s="0" t="n">
        <v>20221030</v>
      </c>
      <c r="G41" s="0" t="n">
        <v>20221028</v>
      </c>
      <c r="H41" s="0" t="n">
        <v>2</v>
      </c>
      <c r="I41" s="0" t="n">
        <v>1</v>
      </c>
      <c r="J41" s="0" t="s">
        <v>354</v>
      </c>
      <c r="K41" s="0" t="s">
        <v>525</v>
      </c>
      <c r="L41" s="0" t="s">
        <v>657</v>
      </c>
      <c r="M41" s="0" t="n">
        <v>404</v>
      </c>
      <c r="N41" s="0" t="n">
        <v>0</v>
      </c>
      <c r="O41" s="0" t="n">
        <v>195.51</v>
      </c>
      <c r="P41" s="0" t="n">
        <v>0</v>
      </c>
      <c r="Q41" s="0" t="n">
        <v>0</v>
      </c>
      <c r="R41" s="0" t="n">
        <v>0</v>
      </c>
      <c r="S41" s="0" t="n">
        <v>3</v>
      </c>
      <c r="T41" s="0" t="n">
        <v>20221009</v>
      </c>
    </row>
    <row r="42" customFormat="false" ht="12.8" hidden="false" customHeight="false" outlineLevel="0" collapsed="false">
      <c r="A42" s="0" t="str">
        <f aca="false">VLOOKUP(B42,products_2_2_2!$B$2:$D$92,3,0)</f>
        <v>Abi Hakim</v>
      </c>
      <c r="B42" s="0" t="n">
        <v>15303</v>
      </c>
      <c r="C42" s="0" t="n">
        <v>9</v>
      </c>
      <c r="D42" s="0" t="s">
        <v>498</v>
      </c>
      <c r="E42" s="0" t="s">
        <v>654</v>
      </c>
      <c r="F42" s="0" t="n">
        <v>20221031</v>
      </c>
      <c r="G42" s="0" t="n">
        <v>20221028</v>
      </c>
      <c r="H42" s="0" t="n">
        <v>3</v>
      </c>
      <c r="I42" s="0" t="n">
        <v>1</v>
      </c>
      <c r="J42" s="0" t="s">
        <v>359</v>
      </c>
      <c r="K42" s="0" t="s">
        <v>499</v>
      </c>
      <c r="L42" s="0" t="s">
        <v>657</v>
      </c>
      <c r="M42" s="0" t="n">
        <v>600</v>
      </c>
      <c r="N42" s="0" t="n">
        <v>96</v>
      </c>
      <c r="O42" s="0" t="n">
        <v>504</v>
      </c>
      <c r="P42" s="0" t="n">
        <v>0</v>
      </c>
      <c r="Q42" s="0" t="n">
        <v>0</v>
      </c>
      <c r="R42" s="0" t="n">
        <v>0</v>
      </c>
      <c r="S42" s="0" t="n">
        <v>3</v>
      </c>
      <c r="T42" s="0" t="n">
        <v>20220815</v>
      </c>
    </row>
    <row r="43" customFormat="false" ht="12.8" hidden="false" customHeight="false" outlineLevel="0" collapsed="false">
      <c r="A43" s="0" t="str">
        <f aca="false">VLOOKUP(B43,products_2_2_2!$B$2:$D$92,3,0)</f>
        <v>Thanh Ta</v>
      </c>
      <c r="B43" s="0" t="n">
        <v>15587</v>
      </c>
      <c r="C43" s="0" t="n">
        <v>10</v>
      </c>
      <c r="D43" s="0" t="s">
        <v>485</v>
      </c>
      <c r="E43" s="0" t="s">
        <v>660</v>
      </c>
      <c r="F43" s="0" t="n">
        <v>20221102</v>
      </c>
      <c r="G43" s="0" t="n">
        <v>20221028</v>
      </c>
      <c r="H43" s="0" t="n">
        <v>5</v>
      </c>
      <c r="I43" s="0" t="n">
        <v>1</v>
      </c>
      <c r="J43" s="0" t="s">
        <v>341</v>
      </c>
      <c r="K43" s="0" t="s">
        <v>486</v>
      </c>
      <c r="L43" s="0" t="s">
        <v>648</v>
      </c>
      <c r="M43" s="0" t="n">
        <v>346</v>
      </c>
      <c r="N43" s="0" t="n">
        <v>11.11</v>
      </c>
      <c r="O43" s="0" t="n">
        <v>334.89</v>
      </c>
      <c r="P43" s="0" t="n">
        <v>0</v>
      </c>
      <c r="Q43" s="0" t="n">
        <v>0</v>
      </c>
      <c r="R43" s="0" t="n">
        <v>0</v>
      </c>
      <c r="S43" s="0" t="n">
        <v>3</v>
      </c>
      <c r="T43" s="0" t="n">
        <v>20221008</v>
      </c>
    </row>
    <row r="44" customFormat="false" ht="12.8" hidden="false" customHeight="false" outlineLevel="0" collapsed="false">
      <c r="A44" s="0" t="str">
        <f aca="false">VLOOKUP(B44,products_2_2_2!$B$2:$D$92,3,0)</f>
        <v>Caesar Dominic Lindog</v>
      </c>
      <c r="B44" s="0" t="n">
        <v>15475</v>
      </c>
      <c r="C44" s="0" t="n">
        <v>16</v>
      </c>
      <c r="D44" s="0" t="s">
        <v>503</v>
      </c>
      <c r="E44" s="0" t="s">
        <v>653</v>
      </c>
      <c r="F44" s="0" t="n">
        <v>20221031</v>
      </c>
      <c r="G44" s="0" t="n">
        <v>20221028</v>
      </c>
      <c r="H44" s="0" t="n">
        <v>3</v>
      </c>
      <c r="I44" s="0" t="n">
        <v>1</v>
      </c>
      <c r="J44" s="0" t="s">
        <v>341</v>
      </c>
      <c r="K44" s="0" t="s">
        <v>565</v>
      </c>
      <c r="L44" s="0" t="s">
        <v>657</v>
      </c>
      <c r="M44" s="0" t="n">
        <v>186</v>
      </c>
      <c r="N44" s="0" t="n">
        <v>5.97</v>
      </c>
      <c r="O44" s="0" t="n">
        <v>180.03</v>
      </c>
      <c r="P44" s="0" t="n">
        <v>0</v>
      </c>
      <c r="Q44" s="0" t="n">
        <v>0</v>
      </c>
      <c r="R44" s="0" t="n">
        <v>0</v>
      </c>
      <c r="S44" s="0" t="n">
        <v>3</v>
      </c>
      <c r="T44" s="0" t="n">
        <v>20220919</v>
      </c>
    </row>
    <row r="45" customFormat="false" ht="12.8" hidden="false" customHeight="false" outlineLevel="0" collapsed="false">
      <c r="A45" s="0" t="str">
        <f aca="false">VLOOKUP(B45,products_2_2_2!$B$2:$D$92,3,0)</f>
        <v>亮 张</v>
      </c>
      <c r="B45" s="0" t="n">
        <v>15424</v>
      </c>
      <c r="C45" s="0" t="n">
        <v>17</v>
      </c>
      <c r="D45" s="5" t="s">
        <v>549</v>
      </c>
      <c r="E45" s="0" t="s">
        <v>652</v>
      </c>
      <c r="F45" s="0" t="n">
        <v>20221030</v>
      </c>
      <c r="G45" s="0" t="n">
        <v>20221028</v>
      </c>
      <c r="H45" s="0" t="n">
        <v>2</v>
      </c>
      <c r="I45" s="0" t="n">
        <v>1</v>
      </c>
      <c r="J45" s="0" t="s">
        <v>341</v>
      </c>
      <c r="K45" s="0" t="s">
        <v>550</v>
      </c>
      <c r="L45" s="0" t="s">
        <v>657</v>
      </c>
      <c r="M45" s="0" t="n">
        <v>124</v>
      </c>
      <c r="N45" s="0" t="n">
        <v>3.98</v>
      </c>
      <c r="O45" s="0" t="n">
        <v>120.02</v>
      </c>
      <c r="P45" s="0" t="n">
        <v>0</v>
      </c>
      <c r="Q45" s="0" t="n">
        <v>0</v>
      </c>
      <c r="R45" s="0" t="n">
        <v>0</v>
      </c>
      <c r="S45" s="0" t="n">
        <v>3</v>
      </c>
      <c r="T45" s="0" t="n">
        <v>20220909</v>
      </c>
    </row>
    <row r="46" customFormat="false" ht="12.8" hidden="false" customHeight="false" outlineLevel="0" collapsed="false">
      <c r="A46" s="0" t="str">
        <f aca="false">VLOOKUP(B46,products_2_2_2!$B$2:$D$92,3,0)</f>
        <v>Fabian Chan</v>
      </c>
      <c r="B46" s="0" t="n">
        <v>15545</v>
      </c>
      <c r="C46" s="0" t="n">
        <v>3</v>
      </c>
      <c r="D46" s="0" t="s">
        <v>508</v>
      </c>
      <c r="E46" s="0" t="s">
        <v>647</v>
      </c>
      <c r="F46" s="0" t="n">
        <v>20221031</v>
      </c>
      <c r="G46" s="0" t="n">
        <v>20221029</v>
      </c>
      <c r="H46" s="0" t="n">
        <v>2</v>
      </c>
      <c r="I46" s="0" t="n">
        <v>1</v>
      </c>
      <c r="J46" s="0" t="s">
        <v>354</v>
      </c>
      <c r="K46" s="0" t="s">
        <v>509</v>
      </c>
      <c r="L46" s="0" t="s">
        <v>657</v>
      </c>
      <c r="M46" s="0" t="n">
        <v>202</v>
      </c>
      <c r="N46" s="0" t="n">
        <v>6.48</v>
      </c>
      <c r="O46" s="0" t="n">
        <v>195.52</v>
      </c>
      <c r="P46" s="0" t="n">
        <v>0</v>
      </c>
      <c r="Q46" s="0" t="n">
        <v>0</v>
      </c>
      <c r="R46" s="0" t="n">
        <v>0</v>
      </c>
      <c r="S46" s="0" t="n">
        <v>3</v>
      </c>
      <c r="T46" s="0" t="n">
        <v>20221002</v>
      </c>
    </row>
    <row r="47" customFormat="false" ht="12.8" hidden="false" customHeight="false" outlineLevel="0" collapsed="false">
      <c r="A47" s="0" t="str">
        <f aca="false">VLOOKUP(B47,products_2_2_2!$B$2:$D$92,3,0)</f>
        <v>Ng JiaJin</v>
      </c>
      <c r="B47" s="0" t="n">
        <v>15550</v>
      </c>
      <c r="C47" s="0" t="n">
        <v>6</v>
      </c>
      <c r="D47" s="0" t="s">
        <v>535</v>
      </c>
      <c r="E47" s="0" t="s">
        <v>647</v>
      </c>
      <c r="F47" s="0" t="n">
        <v>20221030</v>
      </c>
      <c r="G47" s="0" t="n">
        <v>20221029</v>
      </c>
      <c r="H47" s="0" t="n">
        <v>1</v>
      </c>
      <c r="I47" s="0" t="n">
        <v>1</v>
      </c>
      <c r="J47" s="0" t="s">
        <v>341</v>
      </c>
      <c r="K47" s="0" t="s">
        <v>536</v>
      </c>
      <c r="L47" s="0" t="s">
        <v>657</v>
      </c>
      <c r="M47" s="0" t="n">
        <v>72</v>
      </c>
      <c r="N47" s="0" t="n">
        <v>2.31</v>
      </c>
      <c r="O47" s="0" t="n">
        <v>69.69</v>
      </c>
      <c r="P47" s="0" t="n">
        <v>0</v>
      </c>
      <c r="Q47" s="0" t="n">
        <v>0</v>
      </c>
      <c r="R47" s="0" t="n">
        <v>0</v>
      </c>
      <c r="S47" s="0" t="n">
        <v>3</v>
      </c>
      <c r="T47" s="0" t="n">
        <v>20221003</v>
      </c>
    </row>
    <row r="48" customFormat="false" ht="12.8" hidden="false" customHeight="false" outlineLevel="0" collapsed="false">
      <c r="A48" s="0" t="str">
        <f aca="false">VLOOKUP(B48,products_2_2_2!$B$2:$D$92,3,0)</f>
        <v>RUNGTHAM CHIEMPITAYANUWAT</v>
      </c>
      <c r="B48" s="0" t="n">
        <v>15393</v>
      </c>
      <c r="C48" s="0" t="n">
        <v>14</v>
      </c>
      <c r="D48" s="0" t="s">
        <v>540</v>
      </c>
      <c r="E48" s="0" t="s">
        <v>661</v>
      </c>
      <c r="F48" s="0" t="n">
        <v>20221030</v>
      </c>
      <c r="G48" s="0" t="n">
        <v>20221029</v>
      </c>
      <c r="H48" s="0" t="n">
        <v>1</v>
      </c>
      <c r="I48" s="0" t="n">
        <v>1</v>
      </c>
      <c r="J48" s="0" t="s">
        <v>341</v>
      </c>
      <c r="K48" s="0" t="s">
        <v>541</v>
      </c>
      <c r="L48" s="0" t="s">
        <v>657</v>
      </c>
      <c r="M48" s="0" t="n">
        <v>75</v>
      </c>
      <c r="N48" s="0" t="n">
        <v>12</v>
      </c>
      <c r="O48" s="0" t="n">
        <v>63</v>
      </c>
      <c r="P48" s="0" t="n">
        <v>0</v>
      </c>
      <c r="Q48" s="0" t="n">
        <v>0</v>
      </c>
      <c r="R48" s="0" t="n">
        <v>0</v>
      </c>
      <c r="S48" s="0" t="n">
        <v>3</v>
      </c>
      <c r="T48" s="0" t="n">
        <v>20220905</v>
      </c>
    </row>
    <row r="49" customFormat="false" ht="12.8" hidden="false" customHeight="false" outlineLevel="0" collapsed="false">
      <c r="A49" s="0" t="str">
        <f aca="false">VLOOKUP(B49,products_2_2_2!$B$2:$D$92,3,0)</f>
        <v>Louise Tan</v>
      </c>
      <c r="B49" s="0" t="n">
        <v>15643</v>
      </c>
      <c r="C49" s="0" t="n">
        <v>6</v>
      </c>
      <c r="D49" s="0" t="s">
        <v>513</v>
      </c>
      <c r="E49" s="0" t="s">
        <v>654</v>
      </c>
      <c r="F49" s="0" t="n">
        <v>20221031</v>
      </c>
      <c r="G49" s="0" t="n">
        <v>20221030</v>
      </c>
      <c r="H49" s="0" t="n">
        <v>1</v>
      </c>
      <c r="I49" s="0" t="n">
        <v>1</v>
      </c>
      <c r="J49" s="0" t="s">
        <v>341</v>
      </c>
      <c r="K49" s="0" t="s">
        <v>514</v>
      </c>
      <c r="L49" s="0" t="s">
        <v>657</v>
      </c>
      <c r="M49" s="0" t="n">
        <v>69.7</v>
      </c>
      <c r="N49" s="0" t="n">
        <v>10.7</v>
      </c>
      <c r="O49" s="0" t="n">
        <v>59</v>
      </c>
      <c r="P49" s="0" t="n">
        <v>0</v>
      </c>
      <c r="Q49" s="0" t="n">
        <v>0</v>
      </c>
      <c r="R49" s="0" t="n">
        <v>0</v>
      </c>
      <c r="S49" s="0" t="n">
        <v>3</v>
      </c>
      <c r="T49" s="0" t="n">
        <v>20221019</v>
      </c>
    </row>
    <row r="50" customFormat="false" ht="12.8" hidden="false" customHeight="false" outlineLevel="0" collapsed="false">
      <c r="A50" s="0" t="str">
        <f aca="false">VLOOKUP(B50,products_2_2_2!$B$2:$D$92,3,0)</f>
        <v>Gede Buwana Mahartapa</v>
      </c>
      <c r="B50" s="0" t="n">
        <v>15611</v>
      </c>
      <c r="C50" s="0" t="n">
        <v>2</v>
      </c>
      <c r="D50" s="0" t="s">
        <v>480</v>
      </c>
      <c r="E50" s="0" t="s">
        <v>654</v>
      </c>
      <c r="F50" s="0" t="n">
        <v>20221105</v>
      </c>
      <c r="G50" s="0" t="n">
        <v>20221101</v>
      </c>
      <c r="H50" s="0" t="n">
        <v>4</v>
      </c>
      <c r="I50" s="0" t="n">
        <v>1</v>
      </c>
      <c r="J50" s="0" t="s">
        <v>341</v>
      </c>
      <c r="K50" s="0" t="s">
        <v>481</v>
      </c>
      <c r="L50" s="0" t="s">
        <v>657</v>
      </c>
      <c r="M50" s="0" t="n">
        <v>267</v>
      </c>
      <c r="N50" s="0" t="n">
        <v>8.57</v>
      </c>
      <c r="O50" s="0" t="n">
        <v>258.43</v>
      </c>
      <c r="P50" s="0" t="n">
        <v>0</v>
      </c>
      <c r="Q50" s="0" t="n">
        <v>0</v>
      </c>
      <c r="R50" s="0" t="n">
        <v>0</v>
      </c>
      <c r="S50" s="0" t="n">
        <v>3</v>
      </c>
      <c r="T50" s="0" t="n">
        <v>20221012</v>
      </c>
    </row>
    <row r="51" customFormat="false" ht="12.8" hidden="false" customHeight="false" outlineLevel="0" collapsed="false">
      <c r="A51" s="0" t="str">
        <f aca="false">VLOOKUP(B51,products_2_2_2!$B$2:$D$92,3,0)</f>
        <v>Edwige Kaneza</v>
      </c>
      <c r="B51" s="0" t="n">
        <v>15592</v>
      </c>
      <c r="C51" s="0" t="n">
        <v>11</v>
      </c>
      <c r="D51" s="0" t="s">
        <v>448</v>
      </c>
      <c r="E51" s="0" t="s">
        <v>662</v>
      </c>
      <c r="F51" s="0" t="n">
        <v>20221113</v>
      </c>
      <c r="G51" s="0" t="n">
        <v>20221101</v>
      </c>
      <c r="H51" s="0" t="n">
        <v>12</v>
      </c>
      <c r="I51" s="0" t="n">
        <v>1</v>
      </c>
      <c r="J51" s="0" t="s">
        <v>341</v>
      </c>
      <c r="K51" s="0" t="s">
        <v>449</v>
      </c>
      <c r="L51" s="0" t="s">
        <v>657</v>
      </c>
      <c r="M51" s="0" t="n">
        <v>733</v>
      </c>
      <c r="N51" s="0" t="n">
        <v>23.04</v>
      </c>
      <c r="O51" s="0" t="n">
        <v>709.96</v>
      </c>
      <c r="P51" s="0" t="n">
        <v>0</v>
      </c>
      <c r="Q51" s="0" t="n">
        <v>0</v>
      </c>
      <c r="R51" s="0" t="n">
        <v>0</v>
      </c>
      <c r="S51" s="0" t="n">
        <v>3</v>
      </c>
      <c r="T51" s="0" t="n">
        <v>20221009</v>
      </c>
    </row>
    <row r="52" customFormat="false" ht="12.8" hidden="false" customHeight="false" outlineLevel="0" collapsed="false">
      <c r="A52" s="0" t="str">
        <f aca="false">VLOOKUP(B52,products_2_2_2!$B$2:$D$92,3,0)</f>
        <v>Janaiah Malikanti</v>
      </c>
      <c r="B52" s="0" t="n">
        <v>15633</v>
      </c>
      <c r="C52" s="0" t="n">
        <v>6</v>
      </c>
      <c r="D52" s="0" t="s">
        <v>463</v>
      </c>
      <c r="E52" s="0" t="s">
        <v>651</v>
      </c>
      <c r="F52" s="0" t="n">
        <v>20221109</v>
      </c>
      <c r="G52" s="0" t="n">
        <v>20221103</v>
      </c>
      <c r="H52" s="0" t="n">
        <v>6</v>
      </c>
      <c r="I52" s="0" t="n">
        <v>1</v>
      </c>
      <c r="J52" s="0" t="s">
        <v>341</v>
      </c>
      <c r="K52" s="0" t="s">
        <v>464</v>
      </c>
      <c r="L52" s="0" t="s">
        <v>657</v>
      </c>
      <c r="M52" s="0" t="n">
        <v>471</v>
      </c>
      <c r="N52" s="0" t="n">
        <v>75.36</v>
      </c>
      <c r="O52" s="0" t="n">
        <v>395.64</v>
      </c>
      <c r="P52" s="0" t="n">
        <v>0</v>
      </c>
      <c r="Q52" s="0" t="n">
        <v>0</v>
      </c>
      <c r="R52" s="0" t="n">
        <v>0</v>
      </c>
      <c r="S52" s="0" t="n">
        <v>3</v>
      </c>
      <c r="T52" s="0" t="n">
        <v>20221017</v>
      </c>
    </row>
    <row r="53" customFormat="false" ht="12.8" hidden="false" customHeight="false" outlineLevel="0" collapsed="false">
      <c r="A53" s="0" t="str">
        <f aca="false">VLOOKUP(B53,products_2_2_2!$B$2:$D$92,3,0)</f>
        <v>Emily Medvedeff</v>
      </c>
      <c r="B53" s="0" t="n">
        <v>15501</v>
      </c>
      <c r="C53" s="0" t="n">
        <v>12</v>
      </c>
      <c r="D53" s="0" t="s">
        <v>475</v>
      </c>
      <c r="E53" s="0" t="s">
        <v>646</v>
      </c>
      <c r="F53" s="0" t="n">
        <v>20221107</v>
      </c>
      <c r="G53" s="0" t="n">
        <v>20221103</v>
      </c>
      <c r="H53" s="0" t="n">
        <v>4</v>
      </c>
      <c r="I53" s="0" t="n">
        <v>1</v>
      </c>
      <c r="J53" s="0" t="s">
        <v>354</v>
      </c>
      <c r="K53" s="0" t="s">
        <v>476</v>
      </c>
      <c r="L53" s="0" t="s">
        <v>657</v>
      </c>
      <c r="M53" s="0" t="n">
        <v>360</v>
      </c>
      <c r="N53" s="0" t="n">
        <v>11.55</v>
      </c>
      <c r="O53" s="0" t="n">
        <v>348.45</v>
      </c>
      <c r="P53" s="0" t="n">
        <v>0</v>
      </c>
      <c r="Q53" s="0" t="n">
        <v>0</v>
      </c>
      <c r="R53" s="0" t="n">
        <v>0</v>
      </c>
      <c r="S53" s="0" t="n">
        <v>3</v>
      </c>
      <c r="T53" s="0" t="n">
        <v>20220923</v>
      </c>
    </row>
    <row r="54" customFormat="false" ht="12.8" hidden="false" customHeight="false" outlineLevel="0" collapsed="false">
      <c r="A54" s="0" t="str">
        <f aca="false">VLOOKUP(B54,products_2_2_2!$B$2:$D$92,3,0)</f>
        <v>Shinan Xu</v>
      </c>
      <c r="B54" s="0" t="n">
        <v>15642</v>
      </c>
      <c r="C54" s="0" t="n">
        <v>16</v>
      </c>
      <c r="D54" s="0" t="s">
        <v>470</v>
      </c>
      <c r="E54" s="0" t="s">
        <v>663</v>
      </c>
      <c r="F54" s="0" t="n">
        <v>20221108</v>
      </c>
      <c r="G54" s="0" t="n">
        <v>20221103</v>
      </c>
      <c r="H54" s="0" t="n">
        <v>5</v>
      </c>
      <c r="I54" s="0" t="n">
        <v>1</v>
      </c>
      <c r="J54" s="0" t="s">
        <v>341</v>
      </c>
      <c r="K54" s="0" t="s">
        <v>471</v>
      </c>
      <c r="L54" s="0" t="s">
        <v>657</v>
      </c>
      <c r="M54" s="0" t="n">
        <v>457</v>
      </c>
      <c r="N54" s="0" t="n">
        <v>73.35</v>
      </c>
      <c r="O54" s="0" t="n">
        <v>383.65</v>
      </c>
      <c r="P54" s="0" t="n">
        <v>0</v>
      </c>
      <c r="Q54" s="0" t="n">
        <v>0</v>
      </c>
      <c r="R54" s="0" t="n">
        <v>0</v>
      </c>
      <c r="S54" s="0" t="n">
        <v>3</v>
      </c>
      <c r="T54" s="0" t="n">
        <v>20221018</v>
      </c>
    </row>
    <row r="55" customFormat="false" ht="12.8" hidden="false" customHeight="false" outlineLevel="0" collapsed="false">
      <c r="A55" s="0" t="str">
        <f aca="false">VLOOKUP(B55,products_2_2_2!$B$2:$D$92,3,0)</f>
        <v>Fraulein Kristina</v>
      </c>
      <c r="B55" s="0" t="n">
        <v>15572</v>
      </c>
      <c r="C55" s="0" t="n">
        <v>4</v>
      </c>
      <c r="D55" s="0" t="s">
        <v>440</v>
      </c>
      <c r="E55" s="0" t="s">
        <v>646</v>
      </c>
      <c r="F55" s="0" t="n">
        <v>20221115</v>
      </c>
      <c r="G55" s="0" t="n">
        <v>20221104</v>
      </c>
      <c r="H55" s="0" t="n">
        <v>11</v>
      </c>
      <c r="I55" s="0" t="n">
        <v>1</v>
      </c>
      <c r="J55" s="0" t="s">
        <v>341</v>
      </c>
      <c r="K55" s="0" t="s">
        <v>441</v>
      </c>
      <c r="L55" s="0" t="s">
        <v>657</v>
      </c>
      <c r="M55" s="0" t="n">
        <v>659.15</v>
      </c>
      <c r="N55" s="0" t="n">
        <v>0</v>
      </c>
      <c r="O55" s="0" t="n">
        <v>659.15</v>
      </c>
      <c r="P55" s="0" t="n">
        <v>0</v>
      </c>
      <c r="Q55" s="0" t="n">
        <v>0</v>
      </c>
      <c r="R55" s="0" t="n">
        <v>0</v>
      </c>
      <c r="S55" s="0" t="n">
        <v>3</v>
      </c>
      <c r="T55" s="0" t="n">
        <v>20221006</v>
      </c>
    </row>
    <row r="56" customFormat="false" ht="12.8" hidden="false" customHeight="false" outlineLevel="0" collapsed="false">
      <c r="A56" s="0" t="str">
        <f aca="false">VLOOKUP(B56,products_2_2_2!$B$2:$D$92,3,0)</f>
        <v>Shanmugam A/L Muniandy</v>
      </c>
      <c r="B56" s="0" t="n">
        <v>15170</v>
      </c>
      <c r="C56" s="0" t="n">
        <v>13</v>
      </c>
      <c r="D56" s="0" t="s">
        <v>13</v>
      </c>
      <c r="E56" s="0" t="s">
        <v>647</v>
      </c>
      <c r="F56" s="0" t="n">
        <v>20221205</v>
      </c>
      <c r="G56" s="0" t="n">
        <v>20221105</v>
      </c>
      <c r="H56" s="0" t="n">
        <v>30</v>
      </c>
      <c r="I56" s="0" t="n">
        <v>1</v>
      </c>
      <c r="J56" s="0" t="s">
        <v>341</v>
      </c>
      <c r="K56" s="0" t="s">
        <v>410</v>
      </c>
      <c r="L56" s="0" t="s">
        <v>657</v>
      </c>
      <c r="M56" s="0" t="n">
        <v>700</v>
      </c>
      <c r="N56" s="0" t="n">
        <v>0</v>
      </c>
      <c r="O56" s="0" t="n">
        <v>0</v>
      </c>
      <c r="P56" s="0" t="n">
        <v>0</v>
      </c>
      <c r="Q56" s="0" t="n">
        <v>0</v>
      </c>
      <c r="R56" s="0" t="n">
        <v>0</v>
      </c>
      <c r="S56" s="0" t="n">
        <v>3</v>
      </c>
      <c r="T56" s="0" t="n">
        <v>20220614</v>
      </c>
    </row>
    <row r="57" customFormat="false" ht="12.8" hidden="false" customHeight="false" outlineLevel="0" collapsed="false">
      <c r="A57" s="0" t="str">
        <f aca="false">VLOOKUP(B57,products_2_2_2!$B$2:$D$92,3,0)</f>
        <v>Dalton Ball</v>
      </c>
      <c r="B57" s="0" t="n">
        <v>15603</v>
      </c>
      <c r="C57" s="0" t="n">
        <v>8</v>
      </c>
      <c r="D57" s="0" t="s">
        <v>432</v>
      </c>
      <c r="E57" s="0" t="s">
        <v>664</v>
      </c>
      <c r="F57" s="0" t="n">
        <v>20221113</v>
      </c>
      <c r="G57" s="0" t="n">
        <v>20221106</v>
      </c>
      <c r="H57" s="0" t="n">
        <v>7</v>
      </c>
      <c r="I57" s="0" t="n">
        <v>1</v>
      </c>
      <c r="J57" s="0" t="s">
        <v>341</v>
      </c>
      <c r="K57" s="0" t="s">
        <v>447</v>
      </c>
      <c r="L57" s="0" t="s">
        <v>657</v>
      </c>
      <c r="M57" s="0" t="n">
        <v>476</v>
      </c>
      <c r="N57" s="0" t="n">
        <v>0</v>
      </c>
      <c r="O57" s="0" t="n">
        <v>61.35</v>
      </c>
      <c r="P57" s="0" t="n">
        <v>414.65</v>
      </c>
      <c r="Q57" s="0" t="n">
        <v>0</v>
      </c>
      <c r="R57" s="0" t="n">
        <v>414.65</v>
      </c>
      <c r="S57" s="0" t="n">
        <v>3</v>
      </c>
      <c r="T57" s="0" t="n">
        <v>20221011</v>
      </c>
    </row>
    <row r="58" customFormat="false" ht="12.8" hidden="false" customHeight="false" outlineLevel="0" collapsed="false">
      <c r="A58" s="0" t="str">
        <f aca="false">VLOOKUP(B58,products_2_2_2!$B$2:$D$92,3,0)</f>
        <v>Chanakarn Junsangsri</v>
      </c>
      <c r="B58" s="0" t="n">
        <v>15499</v>
      </c>
      <c r="C58" s="0" t="n">
        <v>10</v>
      </c>
      <c r="D58" s="0" t="s">
        <v>403</v>
      </c>
      <c r="E58" s="0" t="s">
        <v>661</v>
      </c>
      <c r="F58" s="0" t="n">
        <v>20221112</v>
      </c>
      <c r="G58" s="0" t="n">
        <v>20221107</v>
      </c>
      <c r="H58" s="0" t="n">
        <v>5</v>
      </c>
      <c r="I58" s="0" t="n">
        <v>1</v>
      </c>
      <c r="J58" s="0" t="s">
        <v>341</v>
      </c>
      <c r="K58" s="0" t="s">
        <v>460</v>
      </c>
      <c r="L58" s="0" t="s">
        <v>657</v>
      </c>
      <c r="M58" s="0" t="n">
        <v>310</v>
      </c>
      <c r="N58" s="0" t="n">
        <v>9.95</v>
      </c>
      <c r="O58" s="0" t="n">
        <v>300.05</v>
      </c>
      <c r="P58" s="0" t="n">
        <v>0</v>
      </c>
      <c r="Q58" s="0" t="n">
        <v>0</v>
      </c>
      <c r="R58" s="0" t="n">
        <v>0</v>
      </c>
      <c r="S58" s="0" t="n">
        <v>3</v>
      </c>
      <c r="T58" s="0" t="n">
        <v>20220923</v>
      </c>
    </row>
    <row r="59" customFormat="false" ht="12.8" hidden="false" customHeight="false" outlineLevel="0" collapsed="false">
      <c r="A59" s="0" t="str">
        <f aca="false">VLOOKUP(B59,products_2_2_2!$B$2:$D$92,3,0)</f>
        <v>Jenny Kim</v>
      </c>
      <c r="B59" s="0" t="n">
        <v>15555</v>
      </c>
      <c r="C59" s="0" t="n">
        <v>2</v>
      </c>
      <c r="D59" s="0" t="s">
        <v>468</v>
      </c>
      <c r="E59" s="0" t="s">
        <v>658</v>
      </c>
      <c r="F59" s="0" t="n">
        <v>20221109</v>
      </c>
      <c r="G59" s="0" t="n">
        <v>20221108</v>
      </c>
      <c r="H59" s="0" t="n">
        <v>1</v>
      </c>
      <c r="I59" s="0" t="n">
        <v>1</v>
      </c>
      <c r="J59" s="0" t="s">
        <v>341</v>
      </c>
      <c r="K59" s="0" t="s">
        <v>469</v>
      </c>
      <c r="L59" s="0" t="s">
        <v>657</v>
      </c>
      <c r="M59" s="0" t="n">
        <v>65</v>
      </c>
      <c r="N59" s="0" t="n">
        <v>2.09</v>
      </c>
      <c r="O59" s="0" t="n">
        <v>62.91</v>
      </c>
      <c r="P59" s="0" t="n">
        <v>0</v>
      </c>
      <c r="Q59" s="0" t="n">
        <v>0</v>
      </c>
      <c r="R59" s="0" t="n">
        <v>0</v>
      </c>
      <c r="S59" s="0" t="n">
        <v>3</v>
      </c>
      <c r="T59" s="0" t="n">
        <v>20221004</v>
      </c>
    </row>
    <row r="60" customFormat="false" ht="12.8" hidden="false" customHeight="false" outlineLevel="0" collapsed="false">
      <c r="A60" s="0" t="str">
        <f aca="false">VLOOKUP(B60,products_2_2_2!$B$2:$D$92,3,0)</f>
        <v>Timothy Hanser</v>
      </c>
      <c r="B60" s="0" t="n">
        <v>15387</v>
      </c>
      <c r="C60" s="0" t="n">
        <v>6</v>
      </c>
      <c r="D60" s="0" t="s">
        <v>417</v>
      </c>
      <c r="E60" s="0" t="s">
        <v>655</v>
      </c>
      <c r="F60" s="0" t="n">
        <v>20221201</v>
      </c>
      <c r="G60" s="0" t="n">
        <v>20221110</v>
      </c>
      <c r="H60" s="0" t="n">
        <v>21</v>
      </c>
      <c r="I60" s="0" t="n">
        <v>1</v>
      </c>
      <c r="J60" s="0" t="s">
        <v>341</v>
      </c>
      <c r="K60" s="0" t="s">
        <v>418</v>
      </c>
      <c r="L60" s="0" t="s">
        <v>657</v>
      </c>
      <c r="M60" s="0" t="n">
        <v>1580.04</v>
      </c>
      <c r="N60" s="0" t="n">
        <v>0</v>
      </c>
      <c r="O60" s="0" t="n">
        <v>0</v>
      </c>
      <c r="P60" s="0" t="n">
        <v>0</v>
      </c>
      <c r="Q60" s="0" t="n">
        <v>1580.04</v>
      </c>
      <c r="R60" s="0" t="n">
        <v>0</v>
      </c>
      <c r="S60" s="0" t="n">
        <v>3</v>
      </c>
      <c r="T60" s="0" t="n">
        <v>20220904</v>
      </c>
    </row>
    <row r="61" customFormat="false" ht="12.8" hidden="false" customHeight="false" outlineLevel="0" collapsed="false">
      <c r="A61" s="0" t="str">
        <f aca="false">VLOOKUP(B61,products_2_2_2!$B$2:$D$92,3,0)</f>
        <v>David Parker</v>
      </c>
      <c r="B61" s="0" t="n">
        <v>15617</v>
      </c>
      <c r="C61" s="0" t="n">
        <v>14</v>
      </c>
      <c r="D61" s="0" t="s">
        <v>394</v>
      </c>
      <c r="E61" s="0" t="s">
        <v>646</v>
      </c>
      <c r="F61" s="0" t="n">
        <v>20221115</v>
      </c>
      <c r="G61" s="0" t="n">
        <v>20221110</v>
      </c>
      <c r="H61" s="0" t="n">
        <v>5</v>
      </c>
      <c r="I61" s="0" t="n">
        <v>1</v>
      </c>
      <c r="J61" s="0" t="s">
        <v>341</v>
      </c>
      <c r="K61" s="0" t="s">
        <v>395</v>
      </c>
      <c r="L61" s="0" t="s">
        <v>657</v>
      </c>
      <c r="M61" s="0" t="n">
        <v>346</v>
      </c>
      <c r="N61" s="0" t="n">
        <v>11.11</v>
      </c>
      <c r="O61" s="0" t="n">
        <v>334.89</v>
      </c>
      <c r="P61" s="0" t="n">
        <v>0</v>
      </c>
      <c r="Q61" s="0" t="n">
        <v>0</v>
      </c>
      <c r="R61" s="0" t="n">
        <v>0</v>
      </c>
      <c r="S61" s="0" t="n">
        <v>3</v>
      </c>
      <c r="T61" s="0" t="n">
        <v>20221013</v>
      </c>
    </row>
    <row r="62" customFormat="false" ht="12.8" hidden="false" customHeight="false" outlineLevel="0" collapsed="false">
      <c r="A62" s="0" t="str">
        <f aca="false">VLOOKUP(B62,products_2_2_2!$B$2:$D$92,3,0)</f>
        <v>Dinh-Kien Huynh</v>
      </c>
      <c r="B62" s="0" t="n">
        <v>15613</v>
      </c>
      <c r="C62" s="0" t="n">
        <v>2</v>
      </c>
      <c r="D62" s="0" t="s">
        <v>461</v>
      </c>
      <c r="F62" s="0" t="n">
        <v>20221112</v>
      </c>
      <c r="G62" s="0" t="n">
        <v>20221111</v>
      </c>
      <c r="H62" s="0" t="n">
        <v>1</v>
      </c>
      <c r="I62" s="0" t="n">
        <v>1</v>
      </c>
      <c r="J62" s="0" t="s">
        <v>341</v>
      </c>
      <c r="K62" s="0" t="s">
        <v>462</v>
      </c>
      <c r="L62" s="0" t="s">
        <v>657</v>
      </c>
      <c r="M62" s="0" t="n">
        <v>72</v>
      </c>
      <c r="N62" s="0" t="n">
        <v>2.31</v>
      </c>
      <c r="O62" s="0" t="n">
        <v>69.69</v>
      </c>
      <c r="P62" s="0" t="n">
        <v>0</v>
      </c>
      <c r="Q62" s="0" t="n">
        <v>0</v>
      </c>
      <c r="R62" s="0" t="n">
        <v>0</v>
      </c>
      <c r="S62" s="0" t="n">
        <v>3</v>
      </c>
      <c r="T62" s="0" t="n">
        <v>20221012</v>
      </c>
    </row>
    <row r="63" customFormat="false" ht="12.8" hidden="false" customHeight="false" outlineLevel="0" collapsed="false">
      <c r="A63" s="0" t="str">
        <f aca="false">VLOOKUP(B63,products_2_2_2!$B$2:$D$92,3,0)</f>
        <v>Ben Leighton</v>
      </c>
      <c r="B63" s="0" t="n">
        <v>15315</v>
      </c>
      <c r="C63" s="0" t="n">
        <v>5</v>
      </c>
      <c r="D63" s="0" t="s">
        <v>458</v>
      </c>
      <c r="E63" s="0" t="s">
        <v>646</v>
      </c>
      <c r="F63" s="0" t="n">
        <v>20221112</v>
      </c>
      <c r="G63" s="0" t="n">
        <v>20221111</v>
      </c>
      <c r="H63" s="0" t="n">
        <v>1</v>
      </c>
      <c r="I63" s="0" t="n">
        <v>1</v>
      </c>
      <c r="J63" s="0" t="s">
        <v>354</v>
      </c>
      <c r="K63" s="0" t="s">
        <v>459</v>
      </c>
      <c r="L63" s="0" t="s">
        <v>657</v>
      </c>
      <c r="M63" s="0" t="n">
        <v>90</v>
      </c>
      <c r="N63" s="0" t="n">
        <v>2.89</v>
      </c>
      <c r="O63" s="0" t="n">
        <v>87.11</v>
      </c>
      <c r="P63" s="0" t="n">
        <v>0</v>
      </c>
      <c r="Q63" s="0" t="n">
        <v>0</v>
      </c>
      <c r="R63" s="0" t="n">
        <v>0</v>
      </c>
      <c r="S63" s="0" t="n">
        <v>3</v>
      </c>
      <c r="T63" s="0" t="n">
        <v>20220819</v>
      </c>
    </row>
    <row r="64" customFormat="false" ht="12.8" hidden="false" customHeight="false" outlineLevel="0" collapsed="false">
      <c r="A64" s="0" t="str">
        <f aca="false">VLOOKUP(B64,products_2_2_2!$B$2:$D$92,3,0)</f>
        <v>Lorena Velasco</v>
      </c>
      <c r="B64" s="0" t="n">
        <v>15622</v>
      </c>
      <c r="C64" s="0" t="n">
        <v>12</v>
      </c>
      <c r="D64" s="0" t="s">
        <v>456</v>
      </c>
      <c r="E64" s="0" t="s">
        <v>664</v>
      </c>
      <c r="F64" s="0" t="n">
        <v>20221113</v>
      </c>
      <c r="G64" s="0" t="n">
        <v>20221111</v>
      </c>
      <c r="H64" s="0" t="n">
        <v>2</v>
      </c>
      <c r="I64" s="0" t="n">
        <v>1</v>
      </c>
      <c r="J64" s="0" t="s">
        <v>354</v>
      </c>
      <c r="K64" s="0" t="s">
        <v>457</v>
      </c>
      <c r="L64" s="0" t="s">
        <v>657</v>
      </c>
      <c r="M64" s="0" t="n">
        <v>202</v>
      </c>
      <c r="N64" s="0" t="n">
        <v>6.48</v>
      </c>
      <c r="O64" s="0" t="n">
        <v>195.52</v>
      </c>
      <c r="P64" s="0" t="n">
        <v>0</v>
      </c>
      <c r="Q64" s="0" t="n">
        <v>0</v>
      </c>
      <c r="R64" s="0" t="n">
        <v>0</v>
      </c>
      <c r="S64" s="0" t="n">
        <v>3</v>
      </c>
      <c r="T64" s="0" t="n">
        <v>20221014</v>
      </c>
    </row>
    <row r="65" customFormat="false" ht="12.8" hidden="false" customHeight="false" outlineLevel="0" collapsed="false">
      <c r="A65" s="0" t="str">
        <f aca="false">VLOOKUP(B65,products_2_2_2!$B$2:$D$92,3,0)</f>
        <v>Joao Gouveia</v>
      </c>
      <c r="B65" s="0" t="n">
        <v>15618</v>
      </c>
      <c r="C65" s="0" t="n">
        <v>2</v>
      </c>
      <c r="D65" s="0" t="s">
        <v>454</v>
      </c>
      <c r="E65" s="0" t="s">
        <v>665</v>
      </c>
      <c r="F65" s="0" t="n">
        <v>20221113</v>
      </c>
      <c r="G65" s="0" t="n">
        <v>20221112</v>
      </c>
      <c r="H65" s="0" t="n">
        <v>1</v>
      </c>
      <c r="I65" s="0" t="n">
        <v>1</v>
      </c>
      <c r="J65" s="0" t="s">
        <v>341</v>
      </c>
      <c r="K65" s="0" t="s">
        <v>455</v>
      </c>
      <c r="L65" s="0" t="s">
        <v>657</v>
      </c>
      <c r="M65" s="0" t="n">
        <v>72</v>
      </c>
      <c r="N65" s="0" t="n">
        <v>2.31</v>
      </c>
      <c r="O65" s="0" t="n">
        <v>69.69</v>
      </c>
      <c r="P65" s="0" t="n">
        <v>0</v>
      </c>
      <c r="Q65" s="0" t="n">
        <v>0</v>
      </c>
      <c r="R65" s="0" t="n">
        <v>0</v>
      </c>
      <c r="S65" s="0" t="n">
        <v>3</v>
      </c>
      <c r="T65" s="0" t="n">
        <v>20221014</v>
      </c>
    </row>
    <row r="66" customFormat="false" ht="12.8" hidden="false" customHeight="false" outlineLevel="0" collapsed="false">
      <c r="A66" s="0" t="str">
        <f aca="false">VLOOKUP(B66,products_2_2_2!$B$2:$D$92,3,0)</f>
        <v>Alejandro Charry</v>
      </c>
      <c r="B66" s="0" t="n">
        <v>15612</v>
      </c>
      <c r="C66" s="0" t="n">
        <v>10</v>
      </c>
      <c r="D66" s="0" t="s">
        <v>434</v>
      </c>
      <c r="E66" s="0" t="s">
        <v>664</v>
      </c>
      <c r="F66" s="0" t="n">
        <v>20221119</v>
      </c>
      <c r="G66" s="0" t="n">
        <v>20221112</v>
      </c>
      <c r="H66" s="0" t="n">
        <v>7</v>
      </c>
      <c r="I66" s="0" t="n">
        <v>1</v>
      </c>
      <c r="J66" s="0" t="s">
        <v>341</v>
      </c>
      <c r="K66" s="0" t="s">
        <v>435</v>
      </c>
      <c r="L66" s="0" t="s">
        <v>657</v>
      </c>
      <c r="M66" s="0" t="n">
        <v>428.4</v>
      </c>
      <c r="N66" s="0" t="n">
        <v>13.75</v>
      </c>
      <c r="O66" s="0" t="n">
        <v>414.65</v>
      </c>
      <c r="P66" s="0" t="n">
        <v>0</v>
      </c>
      <c r="Q66" s="0" t="n">
        <v>0</v>
      </c>
      <c r="R66" s="0" t="n">
        <v>0</v>
      </c>
      <c r="S66" s="0" t="n">
        <v>3</v>
      </c>
      <c r="T66" s="0" t="n">
        <v>20221012</v>
      </c>
    </row>
    <row r="67" customFormat="false" ht="12.8" hidden="false" customHeight="false" outlineLevel="0" collapsed="false">
      <c r="A67" s="0" t="str">
        <f aca="false">VLOOKUP(B67,products_2_2_2!$B$2:$D$92,3,0)</f>
        <v>Ziming Meng</v>
      </c>
      <c r="B67" s="0" t="n">
        <v>15634</v>
      </c>
      <c r="C67" s="0" t="n">
        <v>16</v>
      </c>
      <c r="D67" s="0" t="s">
        <v>445</v>
      </c>
      <c r="E67" s="0" t="s">
        <v>663</v>
      </c>
      <c r="F67" s="0" t="n">
        <v>20221114</v>
      </c>
      <c r="G67" s="0" t="n">
        <v>20221112</v>
      </c>
      <c r="H67" s="0" t="n">
        <v>2</v>
      </c>
      <c r="I67" s="0" t="n">
        <v>1</v>
      </c>
      <c r="J67" s="0" t="s">
        <v>341</v>
      </c>
      <c r="K67" s="0" t="s">
        <v>446</v>
      </c>
      <c r="L67" s="0" t="s">
        <v>657</v>
      </c>
      <c r="M67" s="0" t="n">
        <v>144</v>
      </c>
      <c r="N67" s="0" t="n">
        <v>4.62</v>
      </c>
      <c r="O67" s="0" t="n">
        <v>139.38</v>
      </c>
      <c r="P67" s="0" t="n">
        <v>0</v>
      </c>
      <c r="Q67" s="0" t="n">
        <v>0</v>
      </c>
      <c r="R67" s="0" t="n">
        <v>0</v>
      </c>
      <c r="S67" s="0" t="n">
        <v>3</v>
      </c>
      <c r="T67" s="0" t="n">
        <v>20221017</v>
      </c>
    </row>
    <row r="68" customFormat="false" ht="12.8" hidden="false" customHeight="false" outlineLevel="0" collapsed="false">
      <c r="A68" s="0" t="str">
        <f aca="false">VLOOKUP(B68,products_2_2_2!$B$2:$D$92,3,0)</f>
        <v>Jessica Keating</v>
      </c>
      <c r="B68" s="0" t="n">
        <v>15582</v>
      </c>
      <c r="C68" s="0" t="n">
        <v>3</v>
      </c>
      <c r="D68" s="0" t="s">
        <v>442</v>
      </c>
      <c r="E68" s="0" t="s">
        <v>646</v>
      </c>
      <c r="F68" s="0" t="n">
        <v>20221115</v>
      </c>
      <c r="G68" s="0" t="n">
        <v>20221113</v>
      </c>
      <c r="H68" s="0" t="n">
        <v>2</v>
      </c>
      <c r="I68" s="0" t="n">
        <v>1</v>
      </c>
      <c r="J68" s="0" t="s">
        <v>354</v>
      </c>
      <c r="K68" s="0" t="s">
        <v>443</v>
      </c>
      <c r="L68" s="0" t="s">
        <v>657</v>
      </c>
      <c r="M68" s="0" t="n">
        <v>191</v>
      </c>
      <c r="N68" s="0" t="n">
        <v>6.13</v>
      </c>
      <c r="O68" s="0" t="n">
        <v>184.87</v>
      </c>
      <c r="P68" s="0" t="n">
        <v>0</v>
      </c>
      <c r="Q68" s="0" t="n">
        <v>0</v>
      </c>
      <c r="R68" s="0" t="n">
        <v>0</v>
      </c>
      <c r="S68" s="0" t="n">
        <v>3</v>
      </c>
      <c r="T68" s="0" t="n">
        <v>20221008</v>
      </c>
    </row>
    <row r="69" customFormat="false" ht="12.8" hidden="false" customHeight="false" outlineLevel="0" collapsed="false">
      <c r="A69" s="0" t="str">
        <f aca="false">VLOOKUP(B69,products_2_2_2!$B$2:$D$92,3,0)</f>
        <v>Dalton Ball</v>
      </c>
      <c r="B69" s="0" t="n">
        <v>15604</v>
      </c>
      <c r="C69" s="0" t="n">
        <v>8</v>
      </c>
      <c r="D69" s="0" t="s">
        <v>432</v>
      </c>
      <c r="E69" s="0" t="s">
        <v>664</v>
      </c>
      <c r="F69" s="0" t="n">
        <v>20221120</v>
      </c>
      <c r="G69" s="0" t="n">
        <v>20221113</v>
      </c>
      <c r="H69" s="0" t="n">
        <v>7</v>
      </c>
      <c r="I69" s="0" t="n">
        <v>1</v>
      </c>
      <c r="J69" s="0" t="s">
        <v>341</v>
      </c>
      <c r="K69" s="0" t="s">
        <v>433</v>
      </c>
      <c r="L69" s="0" t="s">
        <v>657</v>
      </c>
      <c r="M69" s="0" t="n">
        <v>476</v>
      </c>
      <c r="N69" s="0" t="n">
        <v>61.35</v>
      </c>
      <c r="O69" s="0" t="n">
        <v>414.65</v>
      </c>
      <c r="P69" s="0" t="n">
        <v>0</v>
      </c>
      <c r="Q69" s="0" t="n">
        <v>0</v>
      </c>
      <c r="R69" s="0" t="n">
        <v>0</v>
      </c>
      <c r="S69" s="0" t="n">
        <v>3</v>
      </c>
      <c r="T69" s="0" t="n">
        <v>20221011</v>
      </c>
    </row>
    <row r="70" customFormat="false" ht="12.8" hidden="false" customHeight="false" outlineLevel="0" collapsed="false">
      <c r="A70" s="0" t="str">
        <f aca="false">VLOOKUP(B70,products_2_2_2!$B$2:$D$92,3,0)</f>
        <v>Kang Seng Huat</v>
      </c>
      <c r="B70" s="0" t="n">
        <v>15609</v>
      </c>
      <c r="C70" s="0" t="n">
        <v>2</v>
      </c>
      <c r="D70" s="0" t="s">
        <v>444</v>
      </c>
      <c r="E70" s="0" t="s">
        <v>647</v>
      </c>
      <c r="F70" s="0" t="n">
        <v>20221115</v>
      </c>
      <c r="G70" s="0" t="n">
        <v>20221114</v>
      </c>
      <c r="H70" s="0" t="n">
        <v>1</v>
      </c>
      <c r="I70" s="0" t="n">
        <v>1</v>
      </c>
      <c r="J70" s="0" t="s">
        <v>341</v>
      </c>
      <c r="K70" s="0" t="s">
        <v>416</v>
      </c>
      <c r="L70" s="0" t="s">
        <v>657</v>
      </c>
      <c r="M70" s="0" t="n">
        <v>65</v>
      </c>
      <c r="N70" s="0" t="s">
        <v>666</v>
      </c>
      <c r="O70" s="0" t="s">
        <v>666</v>
      </c>
      <c r="P70" s="0" t="n">
        <v>0</v>
      </c>
      <c r="Q70" s="0" t="n">
        <v>65</v>
      </c>
      <c r="R70" s="0" t="n">
        <v>0</v>
      </c>
      <c r="S70" s="0" t="n">
        <v>2</v>
      </c>
      <c r="T70" s="0" t="n">
        <v>20221012</v>
      </c>
    </row>
    <row r="71" customFormat="false" ht="12.8" hidden="false" customHeight="false" outlineLevel="0" collapsed="false">
      <c r="A71" s="0" t="str">
        <f aca="false">VLOOKUP(B71,products_2_2_2!$B$2:$D$92,3,0)</f>
        <v>Justyna Osinska</v>
      </c>
      <c r="B71" s="0" t="n">
        <v>15635</v>
      </c>
      <c r="C71" s="0" t="n">
        <v>2</v>
      </c>
      <c r="D71" s="0" t="s">
        <v>436</v>
      </c>
      <c r="E71" s="0" t="s">
        <v>667</v>
      </c>
      <c r="F71" s="0" t="n">
        <v>20221116</v>
      </c>
      <c r="G71" s="0" t="n">
        <v>20221115</v>
      </c>
      <c r="H71" s="0" t="n">
        <v>1</v>
      </c>
      <c r="I71" s="0" t="n">
        <v>1</v>
      </c>
      <c r="J71" s="0" t="s">
        <v>341</v>
      </c>
      <c r="K71" s="0" t="s">
        <v>437</v>
      </c>
      <c r="L71" s="0" t="s">
        <v>657</v>
      </c>
      <c r="M71" s="0" t="n">
        <v>65</v>
      </c>
      <c r="N71" s="0" t="n">
        <v>2.09</v>
      </c>
      <c r="O71" s="0" t="n">
        <v>62.91</v>
      </c>
      <c r="P71" s="0" t="n">
        <v>0</v>
      </c>
      <c r="Q71" s="0" t="n">
        <v>0</v>
      </c>
      <c r="R71" s="0" t="n">
        <v>0</v>
      </c>
      <c r="S71" s="0" t="n">
        <v>3</v>
      </c>
      <c r="T71" s="0" t="n">
        <v>20221017</v>
      </c>
    </row>
    <row r="72" customFormat="false" ht="12.8" hidden="false" customHeight="false" outlineLevel="0" collapsed="false">
      <c r="A72" s="0" t="str">
        <f aca="false">VLOOKUP(B72,products_2_2_2!$B$2:$D$92,3,0)</f>
        <v>Ana Paez Gelacio</v>
      </c>
      <c r="B72" s="0" t="n">
        <v>15569</v>
      </c>
      <c r="C72" s="0" t="n">
        <v>3</v>
      </c>
      <c r="D72" s="0" t="s">
        <v>430</v>
      </c>
      <c r="E72" s="0" t="s">
        <v>653</v>
      </c>
      <c r="F72" s="0" t="n">
        <v>20221120</v>
      </c>
      <c r="G72" s="0" t="n">
        <v>20221117</v>
      </c>
      <c r="H72" s="0" t="n">
        <v>3</v>
      </c>
      <c r="I72" s="0" t="n">
        <v>1</v>
      </c>
      <c r="J72" s="0" t="s">
        <v>354</v>
      </c>
      <c r="K72" s="0" t="s">
        <v>431</v>
      </c>
      <c r="L72" s="0" t="s">
        <v>657</v>
      </c>
      <c r="M72" s="0" t="n">
        <v>292</v>
      </c>
      <c r="N72" s="0" t="n">
        <v>9.37</v>
      </c>
      <c r="O72" s="0" t="n">
        <v>282.63</v>
      </c>
      <c r="P72" s="0" t="n">
        <v>0</v>
      </c>
      <c r="Q72" s="0" t="n">
        <v>0</v>
      </c>
      <c r="R72" s="0" t="n">
        <v>0</v>
      </c>
      <c r="S72" s="0" t="n">
        <v>3</v>
      </c>
      <c r="T72" s="0" t="n">
        <v>20221006</v>
      </c>
    </row>
    <row r="73" customFormat="false" ht="12.8" hidden="false" customHeight="false" outlineLevel="0" collapsed="false">
      <c r="A73" s="0" t="str">
        <f aca="false">VLOOKUP(B73,products_2_2_2!$B$2:$D$92,3,0)</f>
        <v>Ana Mariquina</v>
      </c>
      <c r="B73" s="0" t="n">
        <v>15541</v>
      </c>
      <c r="C73" s="0" t="n">
        <v>4</v>
      </c>
      <c r="D73" s="0" t="s">
        <v>428</v>
      </c>
      <c r="E73" s="0" t="s">
        <v>653</v>
      </c>
      <c r="F73" s="0" t="n">
        <v>20221125</v>
      </c>
      <c r="G73" s="0" t="n">
        <v>20221118</v>
      </c>
      <c r="H73" s="0" t="n">
        <v>7</v>
      </c>
      <c r="I73" s="0" t="n">
        <v>1</v>
      </c>
      <c r="J73" s="0" t="s">
        <v>341</v>
      </c>
      <c r="K73" s="0" t="s">
        <v>429</v>
      </c>
      <c r="L73" s="0" t="s">
        <v>657</v>
      </c>
      <c r="M73" s="0" t="n">
        <v>436.5</v>
      </c>
      <c r="N73" s="0" t="n">
        <v>14.01</v>
      </c>
      <c r="O73" s="0" t="n">
        <v>422.49</v>
      </c>
      <c r="P73" s="0" t="n">
        <v>0</v>
      </c>
      <c r="Q73" s="0" t="n">
        <v>0</v>
      </c>
      <c r="R73" s="0" t="n">
        <v>0</v>
      </c>
      <c r="S73" s="0" t="n">
        <v>3</v>
      </c>
      <c r="T73" s="0" t="n">
        <v>20221001</v>
      </c>
    </row>
    <row r="74" customFormat="false" ht="12.8" hidden="false" customHeight="false" outlineLevel="0" collapsed="false">
      <c r="A74" s="0" t="str">
        <f aca="false">VLOOKUP(B74,products_2_2_2!$B$2:$D$92,3,0)</f>
        <v>Levi Mwirigi</v>
      </c>
      <c r="B74" s="0" t="n">
        <v>15581</v>
      </c>
      <c r="C74" s="0" t="n">
        <v>2</v>
      </c>
      <c r="D74" s="0" t="s">
        <v>425</v>
      </c>
      <c r="E74" s="0" t="s">
        <v>646</v>
      </c>
      <c r="F74" s="0" t="n">
        <v>20221127</v>
      </c>
      <c r="G74" s="0" t="n">
        <v>20221120</v>
      </c>
      <c r="H74" s="0" t="n">
        <v>7</v>
      </c>
      <c r="I74" s="0" t="n">
        <v>1</v>
      </c>
      <c r="J74" s="0" t="s">
        <v>341</v>
      </c>
      <c r="K74" s="0" t="s">
        <v>426</v>
      </c>
      <c r="L74" s="0" t="s">
        <v>657</v>
      </c>
      <c r="M74" s="0" t="n">
        <v>428</v>
      </c>
      <c r="N74" s="0" t="n">
        <v>13.35</v>
      </c>
      <c r="O74" s="0" t="n">
        <v>414.65</v>
      </c>
      <c r="P74" s="0" t="n">
        <v>0</v>
      </c>
      <c r="Q74" s="0" t="n">
        <v>0</v>
      </c>
      <c r="R74" s="0" t="n">
        <v>0</v>
      </c>
      <c r="S74" s="0" t="n">
        <v>3</v>
      </c>
      <c r="T74" s="0" t="n">
        <v>20221008</v>
      </c>
    </row>
    <row r="75" customFormat="false" ht="12.8" hidden="false" customHeight="false" outlineLevel="0" collapsed="false">
      <c r="A75" s="0" t="str">
        <f aca="false">VLOOKUP(B75,products_2_2_2!$B$2:$D$92,3,0)</f>
        <v>Devapriya Rasmussen</v>
      </c>
      <c r="B75" s="0" t="n">
        <v>15394</v>
      </c>
      <c r="C75" s="0" t="n">
        <v>15</v>
      </c>
      <c r="D75" s="0" t="s">
        <v>423</v>
      </c>
      <c r="E75" s="0" t="s">
        <v>663</v>
      </c>
      <c r="F75" s="0" t="n">
        <v>20221127</v>
      </c>
      <c r="G75" s="0" t="n">
        <v>20221125</v>
      </c>
      <c r="H75" s="0" t="n">
        <v>2</v>
      </c>
      <c r="I75" s="0" t="n">
        <v>1</v>
      </c>
      <c r="J75" s="0" t="s">
        <v>384</v>
      </c>
      <c r="K75" s="0" t="s">
        <v>424</v>
      </c>
      <c r="L75" s="0" t="s">
        <v>657</v>
      </c>
      <c r="M75" s="0" t="n">
        <v>312</v>
      </c>
      <c r="N75" s="0" t="n">
        <v>70.41</v>
      </c>
      <c r="O75" s="0" t="n">
        <v>241.59</v>
      </c>
      <c r="P75" s="0" t="n">
        <v>0</v>
      </c>
      <c r="Q75" s="0" t="n">
        <v>0</v>
      </c>
      <c r="R75" s="0" t="n">
        <v>0</v>
      </c>
      <c r="S75" s="0" t="n">
        <v>3</v>
      </c>
      <c r="T75" s="0" t="n">
        <v>20220905</v>
      </c>
    </row>
    <row r="76" customFormat="false" ht="12.8" hidden="false" customHeight="false" outlineLevel="0" collapsed="false">
      <c r="A76" s="0" t="str">
        <f aca="false">VLOOKUP(B76,products_2_2_2!$B$2:$D$92,3,0)</f>
        <v>LIM</v>
      </c>
      <c r="B76" s="0" t="n">
        <v>15595</v>
      </c>
      <c r="C76" s="0" t="n">
        <v>4</v>
      </c>
      <c r="D76" s="0" t="s">
        <v>55</v>
      </c>
      <c r="E76" s="0" t="s">
        <v>647</v>
      </c>
      <c r="F76" s="0" t="n">
        <v>20221127</v>
      </c>
      <c r="G76" s="0" t="n">
        <v>20221126</v>
      </c>
      <c r="H76" s="0" t="n">
        <v>1</v>
      </c>
      <c r="I76" s="0" t="n">
        <v>1</v>
      </c>
      <c r="J76" s="0" t="s">
        <v>341</v>
      </c>
      <c r="K76" s="0" t="s">
        <v>427</v>
      </c>
      <c r="L76" s="0" t="s">
        <v>668</v>
      </c>
      <c r="M76" s="0" t="n">
        <v>82</v>
      </c>
      <c r="N76" s="0" t="n">
        <v>13.12</v>
      </c>
      <c r="O76" s="0" t="n">
        <v>68.88</v>
      </c>
      <c r="P76" s="0" t="n">
        <v>0</v>
      </c>
      <c r="Q76" s="0" t="n">
        <v>0</v>
      </c>
      <c r="R76" s="0" t="n">
        <v>0</v>
      </c>
      <c r="S76" s="0" t="n">
        <v>3</v>
      </c>
      <c r="T76" s="0" t="n">
        <v>20221010</v>
      </c>
    </row>
    <row r="77" customFormat="false" ht="12.8" hidden="false" customHeight="false" outlineLevel="0" collapsed="false">
      <c r="A77" s="0" t="str">
        <f aca="false">VLOOKUP(B77,products_2_2_2!$B$2:$D$92,3,0)</f>
        <v>Ryosuke Abe</v>
      </c>
      <c r="B77" s="0" t="n">
        <v>15632</v>
      </c>
      <c r="C77" s="0" t="n">
        <v>8</v>
      </c>
      <c r="D77" s="0" t="s">
        <v>421</v>
      </c>
      <c r="E77" s="0" t="s">
        <v>650</v>
      </c>
      <c r="F77" s="0" t="n">
        <v>20221128</v>
      </c>
      <c r="G77" s="0" t="n">
        <v>20221126</v>
      </c>
      <c r="H77" s="0" t="n">
        <v>2</v>
      </c>
      <c r="I77" s="0" t="n">
        <v>1</v>
      </c>
      <c r="J77" s="0" t="s">
        <v>341</v>
      </c>
      <c r="K77" s="0" t="s">
        <v>422</v>
      </c>
      <c r="L77" s="0" t="s">
        <v>657</v>
      </c>
      <c r="M77" s="0" t="n">
        <v>139.4</v>
      </c>
      <c r="N77" s="0" t="n">
        <v>20.96</v>
      </c>
      <c r="O77" s="0" t="n">
        <v>118.44</v>
      </c>
      <c r="P77" s="0" t="n">
        <v>0</v>
      </c>
      <c r="Q77" s="0" t="n">
        <v>0</v>
      </c>
      <c r="R77" s="0" t="n">
        <v>0</v>
      </c>
      <c r="S77" s="0" t="n">
        <v>3</v>
      </c>
      <c r="T77" s="0" t="n">
        <v>20221017</v>
      </c>
    </row>
    <row r="78" customFormat="false" ht="12.8" hidden="false" customHeight="false" outlineLevel="0" collapsed="false">
      <c r="A78" s="0" t="str">
        <f aca="false">VLOOKUP(B78,products_2_2_2!$B$2:$D$92,3,0)</f>
        <v>Meriam Ongchoco</v>
      </c>
      <c r="B78" s="0" t="n">
        <v>15434</v>
      </c>
      <c r="C78" s="0" t="n">
        <v>1</v>
      </c>
      <c r="D78" s="0" t="s">
        <v>415</v>
      </c>
      <c r="E78" s="0" t="s">
        <v>653</v>
      </c>
      <c r="F78" s="0" t="n">
        <v>20221202</v>
      </c>
      <c r="G78" s="0" t="n">
        <v>20221127</v>
      </c>
      <c r="H78" s="0" t="n">
        <v>5</v>
      </c>
      <c r="I78" s="0" t="n">
        <v>1</v>
      </c>
      <c r="J78" s="0" t="s">
        <v>359</v>
      </c>
      <c r="K78" s="0" t="s">
        <v>416</v>
      </c>
      <c r="L78" s="0" t="s">
        <v>657</v>
      </c>
      <c r="M78" s="0" t="n">
        <v>875</v>
      </c>
      <c r="N78" s="0" t="n">
        <v>0</v>
      </c>
      <c r="O78" s="0" t="n">
        <v>0</v>
      </c>
      <c r="P78" s="0" t="n">
        <v>0</v>
      </c>
      <c r="Q78" s="0" t="n">
        <v>875</v>
      </c>
      <c r="R78" s="0" t="n">
        <v>0</v>
      </c>
      <c r="S78" s="0" t="n">
        <v>2</v>
      </c>
      <c r="T78" s="0" t="n">
        <v>20220912</v>
      </c>
    </row>
    <row r="79" customFormat="false" ht="12.8" hidden="false" customHeight="false" outlineLevel="0" collapsed="false">
      <c r="A79" s="0" t="str">
        <f aca="false">VLOOKUP(B79,products_2_2_2!$B$2:$D$92,3,0)</f>
        <v>Kenneth Tobias</v>
      </c>
      <c r="B79" s="0" t="n">
        <v>15502</v>
      </c>
      <c r="C79" s="0" t="n">
        <v>2</v>
      </c>
      <c r="D79" s="0" t="s">
        <v>413</v>
      </c>
      <c r="E79" s="0" t="s">
        <v>663</v>
      </c>
      <c r="F79" s="0" t="n">
        <v>20221202</v>
      </c>
      <c r="G79" s="0" t="n">
        <v>20221127</v>
      </c>
      <c r="H79" s="0" t="n">
        <v>5</v>
      </c>
      <c r="I79" s="0" t="n">
        <v>1</v>
      </c>
      <c r="J79" s="0" t="s">
        <v>341</v>
      </c>
      <c r="K79" s="0" t="s">
        <v>414</v>
      </c>
      <c r="L79" s="0" t="s">
        <v>657</v>
      </c>
      <c r="M79" s="0" t="n">
        <v>310</v>
      </c>
      <c r="N79" s="0" t="n">
        <v>9.95</v>
      </c>
      <c r="O79" s="0" t="n">
        <v>300.05</v>
      </c>
      <c r="P79" s="0" t="n">
        <v>0</v>
      </c>
      <c r="Q79" s="0" t="n">
        <v>0</v>
      </c>
      <c r="R79" s="0" t="n">
        <v>0</v>
      </c>
      <c r="S79" s="0" t="n">
        <v>3</v>
      </c>
      <c r="T79" s="0" t="n">
        <v>20220923</v>
      </c>
    </row>
    <row r="80" customFormat="false" ht="12.8" hidden="false" customHeight="false" outlineLevel="0" collapsed="false">
      <c r="A80" s="0" t="str">
        <f aca="false">VLOOKUP(B80,products_2_2_2!$B$2:$D$92,3,0)</f>
        <v>Desy Alfa Irianti</v>
      </c>
      <c r="B80" s="0" t="n">
        <v>15357</v>
      </c>
      <c r="C80" s="0" t="n">
        <v>4</v>
      </c>
      <c r="D80" s="0" t="s">
        <v>419</v>
      </c>
      <c r="E80" s="0" t="s">
        <v>654</v>
      </c>
      <c r="F80" s="0" t="n">
        <v>20221130</v>
      </c>
      <c r="G80" s="0" t="n">
        <v>20221127</v>
      </c>
      <c r="H80" s="0" t="n">
        <v>3</v>
      </c>
      <c r="I80" s="0" t="n">
        <v>1</v>
      </c>
      <c r="J80" s="0" t="s">
        <v>341</v>
      </c>
      <c r="K80" s="0" t="s">
        <v>420</v>
      </c>
      <c r="L80" s="0" t="s">
        <v>657</v>
      </c>
      <c r="M80" s="0" t="n">
        <v>225.72</v>
      </c>
      <c r="N80" s="0" t="n">
        <v>0</v>
      </c>
      <c r="O80" s="0" t="n">
        <v>0</v>
      </c>
      <c r="P80" s="0" t="n">
        <v>0</v>
      </c>
      <c r="Q80" s="0" t="n">
        <v>0</v>
      </c>
      <c r="R80" s="0" t="n">
        <v>0</v>
      </c>
      <c r="S80" s="0" t="n">
        <v>3</v>
      </c>
      <c r="T80" s="0" t="n">
        <v>20220829</v>
      </c>
    </row>
    <row r="81" customFormat="false" ht="12.8" hidden="false" customHeight="false" outlineLevel="0" collapsed="false">
      <c r="A81" s="0" t="str">
        <f aca="false">VLOOKUP(B81,products_2_2_2!$B$2:$D$92,3,0)</f>
        <v>James Cebedo</v>
      </c>
      <c r="B81" s="0" t="n">
        <v>15607</v>
      </c>
      <c r="C81" s="0" t="n">
        <v>4</v>
      </c>
      <c r="D81" s="0" t="s">
        <v>399</v>
      </c>
      <c r="E81" s="0" t="s">
        <v>646</v>
      </c>
      <c r="F81" s="0" t="n">
        <v>20221207</v>
      </c>
      <c r="G81" s="0" t="n">
        <v>20221130</v>
      </c>
      <c r="H81" s="0" t="n">
        <v>7</v>
      </c>
      <c r="I81" s="0" t="n">
        <v>1</v>
      </c>
      <c r="J81" s="0" t="s">
        <v>341</v>
      </c>
      <c r="K81" s="0" t="s">
        <v>400</v>
      </c>
      <c r="L81" s="0" t="s">
        <v>657</v>
      </c>
      <c r="M81" s="0" t="n">
        <v>429</v>
      </c>
      <c r="N81" s="0" t="n">
        <v>13.77</v>
      </c>
      <c r="O81" s="0" t="n">
        <v>415.23</v>
      </c>
      <c r="P81" s="0" t="n">
        <v>0</v>
      </c>
      <c r="Q81" s="0" t="n">
        <v>0</v>
      </c>
      <c r="R81" s="0" t="n">
        <v>0</v>
      </c>
      <c r="S81" s="0" t="n">
        <v>3</v>
      </c>
      <c r="T81" s="0" t="n">
        <v>20221012</v>
      </c>
    </row>
    <row r="82" customFormat="false" ht="12.8" hidden="false" customHeight="false" outlineLevel="0" collapsed="false">
      <c r="A82" s="0" t="str">
        <f aca="false">VLOOKUP(B82,products_2_2_2!$B$2:$D$92,3,0)</f>
        <v>Chanakarn Junsangsri</v>
      </c>
      <c r="B82" s="0" t="n">
        <v>15616</v>
      </c>
      <c r="C82" s="0" t="n">
        <v>10</v>
      </c>
      <c r="D82" s="0" t="s">
        <v>403</v>
      </c>
      <c r="E82" s="0" t="s">
        <v>661</v>
      </c>
      <c r="F82" s="0" t="n">
        <v>20221206</v>
      </c>
      <c r="G82" s="0" t="n">
        <v>20221130</v>
      </c>
      <c r="H82" s="0" t="n">
        <v>6</v>
      </c>
      <c r="I82" s="0" t="n">
        <v>1</v>
      </c>
      <c r="J82" s="0" t="s">
        <v>341</v>
      </c>
      <c r="K82" s="0" t="s">
        <v>404</v>
      </c>
      <c r="L82" s="0" t="s">
        <v>657</v>
      </c>
      <c r="M82" s="0" t="n">
        <v>411</v>
      </c>
      <c r="N82" s="0" t="n">
        <v>13.19</v>
      </c>
      <c r="O82" s="0" t="n">
        <v>397.81</v>
      </c>
      <c r="P82" s="0" t="n">
        <v>0</v>
      </c>
      <c r="Q82" s="0" t="n">
        <v>0</v>
      </c>
      <c r="R82" s="0" t="n">
        <v>0</v>
      </c>
      <c r="S82" s="0" t="n">
        <v>3</v>
      </c>
      <c r="T82" s="0" t="n">
        <v>20221013</v>
      </c>
    </row>
    <row r="83" customFormat="false" ht="12.8" hidden="false" customHeight="false" outlineLevel="0" collapsed="false">
      <c r="A83" s="0" t="str">
        <f aca="false">VLOOKUP(B83,products_2_2_2!$B$2:$D$92,3,0)</f>
        <v>Poorichote Chotipan</v>
      </c>
      <c r="B83" s="0" t="n">
        <v>15485</v>
      </c>
      <c r="C83" s="0" t="n">
        <v>2</v>
      </c>
      <c r="D83" s="0" t="s">
        <v>405</v>
      </c>
      <c r="E83" s="0" t="s">
        <v>661</v>
      </c>
      <c r="F83" s="0" t="n">
        <v>20221205</v>
      </c>
      <c r="G83" s="0" t="n">
        <v>20221202</v>
      </c>
      <c r="H83" s="0" t="n">
        <v>3</v>
      </c>
      <c r="I83" s="0" t="n">
        <v>1</v>
      </c>
      <c r="J83" s="0" t="s">
        <v>341</v>
      </c>
      <c r="K83" s="0" t="s">
        <v>406</v>
      </c>
      <c r="L83" s="0" t="s">
        <v>657</v>
      </c>
      <c r="M83" s="0" t="n">
        <v>186</v>
      </c>
      <c r="N83" s="0" t="n">
        <v>5.97</v>
      </c>
      <c r="O83" s="0" t="n">
        <v>180.03</v>
      </c>
      <c r="P83" s="0" t="n">
        <v>0</v>
      </c>
      <c r="Q83" s="0" t="n">
        <v>0</v>
      </c>
      <c r="R83" s="0" t="n">
        <v>0</v>
      </c>
      <c r="S83" s="0" t="n">
        <v>3</v>
      </c>
      <c r="T83" s="0" t="n">
        <v>20220921</v>
      </c>
    </row>
    <row r="84" customFormat="false" ht="12.8" hidden="false" customHeight="false" outlineLevel="0" collapsed="false">
      <c r="A84" s="0" t="str">
        <f aca="false">VLOOKUP(B84,products_2_2_2!$B$2:$D$92,3,0)</f>
        <v>Korapin Boonsongsup</v>
      </c>
      <c r="B84" s="0" t="n">
        <v>15619</v>
      </c>
      <c r="C84" s="0" t="n">
        <v>1</v>
      </c>
      <c r="D84" s="0" t="s">
        <v>401</v>
      </c>
      <c r="E84" s="0" t="s">
        <v>661</v>
      </c>
      <c r="F84" s="0" t="n">
        <v>20221207</v>
      </c>
      <c r="G84" s="0" t="n">
        <v>20221203</v>
      </c>
      <c r="H84" s="0" t="n">
        <v>4</v>
      </c>
      <c r="I84" s="0" t="n">
        <v>1</v>
      </c>
      <c r="J84" s="0" t="s">
        <v>359</v>
      </c>
      <c r="K84" s="0" t="s">
        <v>402</v>
      </c>
      <c r="L84" s="0" t="s">
        <v>657</v>
      </c>
      <c r="M84" s="0" t="n">
        <v>744</v>
      </c>
      <c r="N84" s="0" t="n">
        <v>23.88</v>
      </c>
      <c r="O84" s="0" t="n">
        <v>720.12</v>
      </c>
      <c r="P84" s="0" t="n">
        <v>0</v>
      </c>
      <c r="Q84" s="0" t="n">
        <v>0</v>
      </c>
      <c r="R84" s="0" t="n">
        <v>0</v>
      </c>
      <c r="S84" s="0" t="n">
        <v>3</v>
      </c>
      <c r="T84" s="0" t="n">
        <v>20221014</v>
      </c>
    </row>
    <row r="85" customFormat="false" ht="12.8" hidden="false" customHeight="false" outlineLevel="0" collapsed="false">
      <c r="A85" s="0" t="str">
        <f aca="false">VLOOKUP(B85,products_2_2_2!$B$2:$D$92,3,0)</f>
        <v>Luqman Bahrin</v>
      </c>
      <c r="B85" s="0" t="n">
        <v>15519</v>
      </c>
      <c r="C85" s="0" t="n">
        <v>6</v>
      </c>
      <c r="D85" s="0" t="s">
        <v>411</v>
      </c>
      <c r="E85" s="0" t="s">
        <v>669</v>
      </c>
      <c r="F85" s="0" t="n">
        <v>20221204</v>
      </c>
      <c r="G85" s="0" t="n">
        <v>20221203</v>
      </c>
      <c r="H85" s="0" t="n">
        <v>1</v>
      </c>
      <c r="I85" s="0" t="n">
        <v>1</v>
      </c>
      <c r="J85" s="0" t="s">
        <v>341</v>
      </c>
      <c r="K85" s="0" t="s">
        <v>412</v>
      </c>
      <c r="L85" s="0" t="s">
        <v>657</v>
      </c>
      <c r="M85" s="0" t="n">
        <v>72</v>
      </c>
      <c r="N85" s="0" t="n">
        <v>2.31</v>
      </c>
      <c r="O85" s="0" t="n">
        <v>69.69</v>
      </c>
      <c r="P85" s="0" t="n">
        <v>0</v>
      </c>
      <c r="Q85" s="0" t="n">
        <v>0</v>
      </c>
      <c r="R85" s="0" t="n">
        <v>0</v>
      </c>
      <c r="S85" s="0" t="n">
        <v>3</v>
      </c>
      <c r="T85" s="0" t="n">
        <v>20220925</v>
      </c>
    </row>
    <row r="86" customFormat="false" ht="12.8" hidden="false" customHeight="false" outlineLevel="0" collapsed="false">
      <c r="A86" s="0" t="str">
        <f aca="false">VLOOKUP(B86,products_2_2_2!$B$2:$D$92,3,0)</f>
        <v>Reshan Vengothasamy</v>
      </c>
      <c r="B86" s="0" t="n">
        <v>15628</v>
      </c>
      <c r="C86" s="0" t="n">
        <v>8</v>
      </c>
      <c r="D86" s="0" t="s">
        <v>397</v>
      </c>
      <c r="F86" s="0" t="n">
        <v>20221208</v>
      </c>
      <c r="G86" s="0" t="n">
        <v>20221204</v>
      </c>
      <c r="H86" s="0" t="n">
        <v>4</v>
      </c>
      <c r="I86" s="0" t="n">
        <v>1</v>
      </c>
      <c r="J86" s="0" t="s">
        <v>341</v>
      </c>
      <c r="K86" s="0" t="s">
        <v>398</v>
      </c>
      <c r="L86" s="0" t="s">
        <v>668</v>
      </c>
      <c r="M86" s="0" t="n">
        <v>341</v>
      </c>
      <c r="N86" s="0" t="n">
        <v>0</v>
      </c>
      <c r="O86" s="0" t="n">
        <v>0</v>
      </c>
      <c r="P86" s="0" t="n">
        <v>0</v>
      </c>
      <c r="Q86" s="0" t="n">
        <v>0</v>
      </c>
      <c r="R86" s="0" t="n">
        <v>0</v>
      </c>
      <c r="S86" s="0" t="n">
        <v>3</v>
      </c>
      <c r="T86" s="0" t="n">
        <v>20221016</v>
      </c>
    </row>
    <row r="87" customFormat="false" ht="12.8" hidden="false" customHeight="false" outlineLevel="0" collapsed="false">
      <c r="A87" s="0" t="str">
        <f aca="false">VLOOKUP(B87,products_2_2_2!$B$2:$D$92,3,0)</f>
        <v>David Nguyen</v>
      </c>
      <c r="B87" s="0" t="n">
        <v>15630</v>
      </c>
      <c r="C87" s="0" t="n">
        <v>11</v>
      </c>
      <c r="D87" s="0" t="s">
        <v>438</v>
      </c>
      <c r="E87" s="0" t="s">
        <v>664</v>
      </c>
      <c r="F87" s="0" t="n">
        <v>20221208</v>
      </c>
      <c r="G87" s="0" t="n">
        <v>20221205</v>
      </c>
      <c r="H87" s="0" t="n">
        <v>3</v>
      </c>
      <c r="I87" s="0" t="n">
        <v>1</v>
      </c>
      <c r="J87" s="0" t="s">
        <v>341</v>
      </c>
      <c r="K87" s="0" t="s">
        <v>439</v>
      </c>
      <c r="L87" s="0" t="s">
        <v>657</v>
      </c>
      <c r="M87" s="0" t="n">
        <v>195</v>
      </c>
      <c r="N87" s="0" t="n">
        <v>6.26</v>
      </c>
      <c r="O87" s="0" t="n">
        <v>188.74</v>
      </c>
      <c r="P87" s="0" t="n">
        <v>0</v>
      </c>
      <c r="Q87" s="0" t="n">
        <v>0</v>
      </c>
      <c r="R87" s="0" t="n">
        <v>0</v>
      </c>
      <c r="S87" s="0" t="n">
        <v>3</v>
      </c>
      <c r="T87" s="0" t="n">
        <v>20221016</v>
      </c>
    </row>
    <row r="88" customFormat="false" ht="12.8" hidden="false" customHeight="false" outlineLevel="0" collapsed="false">
      <c r="A88" s="0" t="str">
        <f aca="false">VLOOKUP(B88,products_2_2_2!$B$2:$D$92,3,0)</f>
        <v>Gerry Chow</v>
      </c>
      <c r="B88" s="0" t="n">
        <v>15487</v>
      </c>
      <c r="C88" s="0" t="n">
        <v>6</v>
      </c>
      <c r="D88" s="0" t="s">
        <v>386</v>
      </c>
      <c r="E88" s="0" t="s">
        <v>663</v>
      </c>
      <c r="F88" s="0" t="n">
        <v>20221214</v>
      </c>
      <c r="G88" s="0" t="n">
        <v>20221206</v>
      </c>
      <c r="H88" s="0" t="n">
        <v>8</v>
      </c>
      <c r="I88" s="0" t="n">
        <v>1</v>
      </c>
      <c r="J88" s="0" t="s">
        <v>341</v>
      </c>
      <c r="K88" s="0" t="s">
        <v>387</v>
      </c>
      <c r="L88" s="0" t="s">
        <v>657</v>
      </c>
      <c r="M88" s="0" t="n">
        <v>496</v>
      </c>
      <c r="N88" s="0" t="n">
        <v>63.93</v>
      </c>
      <c r="O88" s="0" t="n">
        <v>432.07</v>
      </c>
      <c r="P88" s="0" t="n">
        <v>0</v>
      </c>
      <c r="Q88" s="0" t="n">
        <v>0</v>
      </c>
      <c r="R88" s="0" t="n">
        <v>0</v>
      </c>
      <c r="S88" s="0" t="n">
        <v>3</v>
      </c>
      <c r="T88" s="0" t="n">
        <v>20220921</v>
      </c>
    </row>
    <row r="89" customFormat="false" ht="12.8" hidden="false" customHeight="false" outlineLevel="0" collapsed="false">
      <c r="A89" s="0" t="str">
        <f aca="false">VLOOKUP(B89,products_2_2_2!$B$2:$D$92,3,0)</f>
        <v>彦铮 王</v>
      </c>
      <c r="B89" s="0" t="n">
        <v>15480</v>
      </c>
      <c r="C89" s="0" t="n">
        <v>2</v>
      </c>
      <c r="D89" s="5" t="s">
        <v>388</v>
      </c>
      <c r="E89" s="0" t="s">
        <v>652</v>
      </c>
      <c r="F89" s="0" t="n">
        <v>20221214</v>
      </c>
      <c r="G89" s="0" t="n">
        <v>20221207</v>
      </c>
      <c r="H89" s="0" t="n">
        <v>7</v>
      </c>
      <c r="I89" s="0" t="n">
        <v>1</v>
      </c>
      <c r="J89" s="0" t="s">
        <v>341</v>
      </c>
      <c r="K89" s="0" t="s">
        <v>389</v>
      </c>
      <c r="L89" s="0" t="s">
        <v>657</v>
      </c>
      <c r="M89" s="0" t="n">
        <v>434</v>
      </c>
      <c r="N89" s="0" t="n">
        <v>55.94</v>
      </c>
      <c r="O89" s="0" t="n">
        <v>378.06</v>
      </c>
      <c r="P89" s="0" t="n">
        <v>0</v>
      </c>
      <c r="Q89" s="0" t="n">
        <v>0</v>
      </c>
      <c r="R89" s="0" t="n">
        <v>0</v>
      </c>
      <c r="S89" s="0" t="n">
        <v>3</v>
      </c>
      <c r="T89" s="0" t="n">
        <v>20220920</v>
      </c>
    </row>
    <row r="90" customFormat="false" ht="12.8" hidden="false" customHeight="false" outlineLevel="0" collapsed="false">
      <c r="A90" s="0" t="str">
        <f aca="false">VLOOKUP(B90,products_2_2_2!$B$2:$D$92,3,0)</f>
        <v>Jade Calladine</v>
      </c>
      <c r="B90" s="0" t="n">
        <v>15195</v>
      </c>
      <c r="C90" s="0" t="n">
        <v>4</v>
      </c>
      <c r="D90" s="0" t="s">
        <v>390</v>
      </c>
      <c r="E90" s="0" t="s">
        <v>655</v>
      </c>
      <c r="F90" s="0" t="n">
        <v>20221208</v>
      </c>
      <c r="G90" s="0" t="n">
        <v>20221207</v>
      </c>
      <c r="H90" s="0" t="n">
        <v>1</v>
      </c>
      <c r="I90" s="0" t="n">
        <v>1</v>
      </c>
      <c r="J90" s="0" t="s">
        <v>341</v>
      </c>
      <c r="K90" s="0" t="s">
        <v>391</v>
      </c>
      <c r="L90" s="0" t="s">
        <v>657</v>
      </c>
      <c r="M90" s="0" t="n">
        <v>75</v>
      </c>
      <c r="N90" s="0" t="n">
        <v>0</v>
      </c>
      <c r="O90" s="0" t="n">
        <v>0</v>
      </c>
      <c r="P90" s="0" t="n">
        <v>0</v>
      </c>
      <c r="Q90" s="0" t="n">
        <v>0</v>
      </c>
      <c r="R90" s="0" t="n">
        <v>0</v>
      </c>
      <c r="S90" s="0" t="n">
        <v>3</v>
      </c>
      <c r="T90" s="0" t="n">
        <v>20220628</v>
      </c>
    </row>
    <row r="91" customFormat="false" ht="12.8" hidden="false" customHeight="false" outlineLevel="0" collapsed="false">
      <c r="A91" s="0" t="str">
        <f aca="false">VLOOKUP(B91,products_2_2_2!$B$2:$D$92,3,0)</f>
        <v>Jade Calladine</v>
      </c>
      <c r="B91" s="0" t="n">
        <v>15018</v>
      </c>
      <c r="C91" s="0" t="n">
        <v>4</v>
      </c>
      <c r="D91" s="0" t="s">
        <v>390</v>
      </c>
      <c r="E91" s="0" t="s">
        <v>655</v>
      </c>
      <c r="F91" s="0" t="n">
        <v>20221212</v>
      </c>
      <c r="G91" s="0" t="n">
        <v>20221208</v>
      </c>
      <c r="H91" s="0" t="n">
        <v>4</v>
      </c>
      <c r="I91" s="0" t="n">
        <v>1</v>
      </c>
      <c r="J91" s="0" t="s">
        <v>341</v>
      </c>
      <c r="K91" s="0" t="s">
        <v>396</v>
      </c>
      <c r="L91" s="0" t="s">
        <v>657</v>
      </c>
      <c r="M91" s="0" t="n">
        <v>245.52</v>
      </c>
      <c r="N91" s="0" t="n">
        <v>0</v>
      </c>
      <c r="O91" s="0" t="n">
        <v>0</v>
      </c>
      <c r="P91" s="0" t="n">
        <v>0</v>
      </c>
      <c r="Q91" s="0" t="n">
        <v>0</v>
      </c>
      <c r="R91" s="0" t="n">
        <v>0</v>
      </c>
      <c r="S91" s="0" t="n">
        <v>3</v>
      </c>
      <c r="T91" s="0" t="n">
        <v>20220422</v>
      </c>
    </row>
    <row r="92" customFormat="false" ht="12.8" hidden="false" customHeight="false" outlineLevel="0" collapsed="false">
      <c r="A92" s="0" t="str">
        <f aca="false">VLOOKUP(B92,products_2_2_2!$B$2:$D$92,3,0)</f>
        <v>성철 김</v>
      </c>
      <c r="B92" s="0" t="n">
        <v>15631</v>
      </c>
      <c r="C92" s="0" t="n">
        <v>8</v>
      </c>
      <c r="D92" s="5" t="s">
        <v>392</v>
      </c>
      <c r="E92" s="0" t="s">
        <v>658</v>
      </c>
      <c r="F92" s="0" t="n">
        <v>20221211</v>
      </c>
      <c r="G92" s="0" t="n">
        <v>20221210</v>
      </c>
      <c r="H92" s="0" t="n">
        <v>1</v>
      </c>
      <c r="I92" s="0" t="n">
        <v>1</v>
      </c>
      <c r="J92" s="0" t="s">
        <v>341</v>
      </c>
      <c r="K92" s="0" t="s">
        <v>393</v>
      </c>
      <c r="L92" s="0" t="s">
        <v>657</v>
      </c>
      <c r="M92" s="0" t="n">
        <v>72</v>
      </c>
      <c r="N92" s="0" t="n">
        <v>2.31</v>
      </c>
      <c r="O92" s="0" t="n">
        <v>69.69</v>
      </c>
      <c r="P92" s="0" t="n">
        <v>0</v>
      </c>
      <c r="Q92" s="0" t="n">
        <v>0</v>
      </c>
      <c r="R92" s="0" t="n">
        <v>0</v>
      </c>
      <c r="S92" s="0" t="n">
        <v>3</v>
      </c>
      <c r="T92" s="0" t="n">
        <v>20221016</v>
      </c>
    </row>
    <row r="93" customFormat="false" ht="12.8" hidden="false" customHeight="false" outlineLevel="0" collapsed="false">
      <c r="A93" s="0" t="str">
        <f aca="false">VLOOKUP(B93,products_2_2_2!$B$2:$D$92,3,0)</f>
        <v>Jeff Gilman</v>
      </c>
      <c r="B93" s="0" t="n">
        <v>15402</v>
      </c>
      <c r="C93" s="0" t="n">
        <v>4</v>
      </c>
      <c r="D93" s="0" t="s">
        <v>381</v>
      </c>
      <c r="E93" s="0" t="s">
        <v>655</v>
      </c>
      <c r="F93" s="0" t="n">
        <v>20221217</v>
      </c>
      <c r="G93" s="0" t="n">
        <v>20221212</v>
      </c>
      <c r="H93" s="0" t="n">
        <v>5</v>
      </c>
      <c r="I93" s="0" t="n">
        <v>1</v>
      </c>
      <c r="J93" s="0" t="s">
        <v>341</v>
      </c>
      <c r="K93" s="0" t="s">
        <v>382</v>
      </c>
      <c r="L93" s="0" t="s">
        <v>657</v>
      </c>
      <c r="M93" s="0" t="n">
        <v>376.2</v>
      </c>
      <c r="N93" s="0" t="n">
        <v>0</v>
      </c>
      <c r="O93" s="0" t="n">
        <v>0</v>
      </c>
      <c r="P93" s="0" t="n">
        <v>0</v>
      </c>
      <c r="Q93" s="0" t="n">
        <v>0</v>
      </c>
      <c r="R93" s="0" t="n">
        <v>0</v>
      </c>
      <c r="S93" s="0" t="n">
        <v>3</v>
      </c>
      <c r="T93" s="0" t="n">
        <v>20220907</v>
      </c>
    </row>
    <row r="94" customFormat="false" ht="12.8" hidden="false" customHeight="false" outlineLevel="0" collapsed="false">
      <c r="A94" s="0" t="str">
        <f aca="false">VLOOKUP(B94,products_2_2_2!$B$2:$D$92,3,0)</f>
        <v>지민 박</v>
      </c>
      <c r="B94" s="0" t="n">
        <v>15536</v>
      </c>
      <c r="C94" s="0" t="n">
        <v>7</v>
      </c>
      <c r="D94" s="5" t="s">
        <v>383</v>
      </c>
      <c r="E94" s="0" t="s">
        <v>658</v>
      </c>
      <c r="F94" s="0" t="n">
        <v>20221217</v>
      </c>
      <c r="G94" s="0" t="n">
        <v>20221215</v>
      </c>
      <c r="H94" s="0" t="n">
        <v>2</v>
      </c>
      <c r="I94" s="0" t="n">
        <v>1</v>
      </c>
      <c r="J94" s="0" t="s">
        <v>384</v>
      </c>
      <c r="K94" s="0" t="s">
        <v>385</v>
      </c>
      <c r="L94" s="0" t="s">
        <v>657</v>
      </c>
      <c r="M94" s="0" t="n">
        <v>280</v>
      </c>
      <c r="N94" s="0" t="n">
        <v>8.99</v>
      </c>
      <c r="O94" s="0" t="n">
        <v>271.01</v>
      </c>
      <c r="P94" s="0" t="n">
        <v>0</v>
      </c>
      <c r="Q94" s="0" t="n">
        <v>0</v>
      </c>
      <c r="R94" s="0" t="n">
        <v>0</v>
      </c>
      <c r="S94" s="0" t="n">
        <v>3</v>
      </c>
      <c r="T94" s="0" t="n">
        <v>20221001</v>
      </c>
    </row>
    <row r="95" customFormat="false" ht="12.8" hidden="false" customHeight="false" outlineLevel="0" collapsed="false">
      <c r="A95" s="0" t="str">
        <f aca="false">VLOOKUP(B95,products_2_2_2!$B$2:$D$92,3,0)</f>
        <v>Loh PUI YEE</v>
      </c>
      <c r="B95" s="0" t="n">
        <v>15624</v>
      </c>
      <c r="C95" s="0" t="n">
        <v>2</v>
      </c>
      <c r="D95" s="0" t="s">
        <v>379</v>
      </c>
      <c r="E95" s="0" t="s">
        <v>647</v>
      </c>
      <c r="F95" s="0" t="n">
        <v>20221221</v>
      </c>
      <c r="G95" s="0" t="n">
        <v>20221216</v>
      </c>
      <c r="H95" s="0" t="n">
        <v>5</v>
      </c>
      <c r="I95" s="0" t="n">
        <v>1</v>
      </c>
      <c r="J95" s="0" t="s">
        <v>341</v>
      </c>
      <c r="K95" s="0" t="s">
        <v>380</v>
      </c>
      <c r="L95" s="0" t="s">
        <v>668</v>
      </c>
      <c r="M95" s="0" t="n">
        <v>396</v>
      </c>
      <c r="N95" s="0" t="n">
        <v>63.36</v>
      </c>
      <c r="O95" s="0" t="n">
        <v>332.64</v>
      </c>
      <c r="P95" s="0" t="n">
        <v>0</v>
      </c>
      <c r="Q95" s="0" t="n">
        <v>0</v>
      </c>
      <c r="R95" s="0" t="n">
        <v>0</v>
      </c>
      <c r="S95" s="0" t="n">
        <v>3</v>
      </c>
      <c r="T95" s="0" t="n">
        <v>20221015</v>
      </c>
    </row>
    <row r="96" customFormat="false" ht="12.8" hidden="false" customHeight="false" outlineLevel="0" collapsed="false">
      <c r="A96" s="0" t="str">
        <f aca="false">VLOOKUP(B96,products_2_2_2!$B$2:$D$92,3,0)</f>
        <v>Lam PUI LAI</v>
      </c>
      <c r="B96" s="0" t="n">
        <v>15625</v>
      </c>
      <c r="C96" s="0" t="n">
        <v>3</v>
      </c>
      <c r="D96" s="0" t="s">
        <v>377</v>
      </c>
      <c r="E96" s="0" t="s">
        <v>647</v>
      </c>
      <c r="F96" s="0" t="n">
        <v>20221221</v>
      </c>
      <c r="G96" s="0" t="n">
        <v>20221216</v>
      </c>
      <c r="H96" s="0" t="n">
        <v>5</v>
      </c>
      <c r="I96" s="0" t="n">
        <v>1</v>
      </c>
      <c r="J96" s="0" t="s">
        <v>354</v>
      </c>
      <c r="K96" s="0" t="s">
        <v>378</v>
      </c>
      <c r="L96" s="0" t="s">
        <v>668</v>
      </c>
      <c r="M96" s="0" t="n">
        <v>558</v>
      </c>
      <c r="N96" s="0" t="n">
        <v>89.28</v>
      </c>
      <c r="O96" s="0" t="n">
        <v>468.72</v>
      </c>
      <c r="P96" s="0" t="n">
        <v>0</v>
      </c>
      <c r="Q96" s="0" t="n">
        <v>0</v>
      </c>
      <c r="R96" s="0" t="n">
        <v>0</v>
      </c>
      <c r="S96" s="0" t="n">
        <v>3</v>
      </c>
      <c r="T96" s="0" t="n">
        <v>20221015</v>
      </c>
    </row>
    <row r="97" customFormat="false" ht="12.8" hidden="false" customHeight="false" outlineLevel="0" collapsed="false">
      <c r="A97" s="0" t="str">
        <f aca="false">VLOOKUP(B97,products_2_2_2!$B$2:$D$92,3,0)</f>
        <v>Daniel Ari Govindan</v>
      </c>
      <c r="B97" s="0" t="n">
        <v>15189</v>
      </c>
      <c r="C97" s="0" t="n">
        <v>4</v>
      </c>
      <c r="D97" s="0" t="s">
        <v>375</v>
      </c>
      <c r="F97" s="0" t="n">
        <v>20221221</v>
      </c>
      <c r="G97" s="0" t="n">
        <v>20221219</v>
      </c>
      <c r="H97" s="0" t="n">
        <v>2</v>
      </c>
      <c r="I97" s="0" t="n">
        <v>1</v>
      </c>
      <c r="J97" s="0" t="s">
        <v>341</v>
      </c>
      <c r="K97" s="0" t="s">
        <v>376</v>
      </c>
      <c r="L97" s="0" t="s">
        <v>657</v>
      </c>
      <c r="M97" s="0" t="n">
        <v>124</v>
      </c>
      <c r="N97" s="0" t="n">
        <v>3.98</v>
      </c>
      <c r="O97" s="0" t="n">
        <v>120.02</v>
      </c>
      <c r="P97" s="0" t="n">
        <v>0</v>
      </c>
      <c r="Q97" s="0" t="n">
        <v>0</v>
      </c>
      <c r="R97" s="0" t="n">
        <v>0</v>
      </c>
      <c r="S97" s="0" t="n">
        <v>2</v>
      </c>
      <c r="T97" s="0" t="n">
        <v>20220626</v>
      </c>
    </row>
    <row r="98" customFormat="false" ht="12.8" hidden="false" customHeight="false" outlineLevel="0" collapsed="false">
      <c r="A98" s="0" t="str">
        <f aca="false">VLOOKUP(B98,products_2_2_2!$B$2:$D$92,3,0)</f>
        <v>TING LIU</v>
      </c>
      <c r="B98" s="0" t="n">
        <v>15511</v>
      </c>
      <c r="C98" s="0" t="n">
        <v>16</v>
      </c>
      <c r="D98" s="0" t="s">
        <v>369</v>
      </c>
      <c r="E98" s="0" t="s">
        <v>652</v>
      </c>
      <c r="F98" s="0" t="n">
        <v>20221226</v>
      </c>
      <c r="G98" s="0" t="n">
        <v>20221223</v>
      </c>
      <c r="H98" s="0" t="n">
        <v>3</v>
      </c>
      <c r="I98" s="0" t="n">
        <v>1</v>
      </c>
      <c r="J98" s="0" t="s">
        <v>341</v>
      </c>
      <c r="K98" s="0" t="s">
        <v>370</v>
      </c>
      <c r="L98" s="0" t="s">
        <v>657</v>
      </c>
      <c r="M98" s="0" t="n">
        <v>225</v>
      </c>
      <c r="N98" s="0" t="n">
        <v>0</v>
      </c>
      <c r="O98" s="0" t="n">
        <v>189</v>
      </c>
      <c r="P98" s="0" t="n">
        <v>0</v>
      </c>
      <c r="Q98" s="0" t="n">
        <v>0</v>
      </c>
      <c r="R98" s="0" t="n">
        <v>0</v>
      </c>
      <c r="S98" s="0" t="n">
        <v>3</v>
      </c>
      <c r="T98" s="0" t="n">
        <v>20220924</v>
      </c>
    </row>
    <row r="99" customFormat="false" ht="12.8" hidden="false" customHeight="false" outlineLevel="0" collapsed="false">
      <c r="A99" s="0" t="str">
        <f aca="false">VLOOKUP(B99,products_2_2_2!$B$2:$D$92,3,0)</f>
        <v>CHU YU LO</v>
      </c>
      <c r="B99" s="0" t="n">
        <v>15533</v>
      </c>
      <c r="C99" s="0" t="n">
        <v>2</v>
      </c>
      <c r="D99" s="0" t="s">
        <v>373</v>
      </c>
      <c r="F99" s="0" t="n">
        <v>20221225</v>
      </c>
      <c r="G99" s="0" t="n">
        <v>20221224</v>
      </c>
      <c r="H99" s="0" t="n">
        <v>1</v>
      </c>
      <c r="I99" s="0" t="n">
        <v>1</v>
      </c>
      <c r="J99" s="0" t="s">
        <v>341</v>
      </c>
      <c r="K99" s="0" t="s">
        <v>374</v>
      </c>
      <c r="L99" s="0" t="s">
        <v>668</v>
      </c>
      <c r="M99" s="0" t="n">
        <v>63.75</v>
      </c>
      <c r="N99" s="0" t="n">
        <v>0</v>
      </c>
      <c r="O99" s="0" t="n">
        <v>63.75</v>
      </c>
      <c r="P99" s="0" t="n">
        <v>0</v>
      </c>
      <c r="Q99" s="0" t="n">
        <v>0</v>
      </c>
      <c r="R99" s="0" t="n">
        <v>0</v>
      </c>
      <c r="S99" s="0" t="n">
        <v>3</v>
      </c>
      <c r="T99" s="0" t="n">
        <v>20220930</v>
      </c>
    </row>
    <row r="100" customFormat="false" ht="12.8" hidden="false" customHeight="false" outlineLevel="0" collapsed="false">
      <c r="A100" s="0" t="str">
        <f aca="false">VLOOKUP(B100,products_2_2_2!$B$2:$D$92,3,0)</f>
        <v>Amy Roseman</v>
      </c>
      <c r="B100" s="0" t="n">
        <v>15588</v>
      </c>
      <c r="C100" s="0" t="n">
        <v>4</v>
      </c>
      <c r="D100" s="0" t="s">
        <v>365</v>
      </c>
      <c r="E100" s="0" t="s">
        <v>646</v>
      </c>
      <c r="F100" s="0" t="n">
        <v>20221226</v>
      </c>
      <c r="G100" s="0" t="n">
        <v>20221224</v>
      </c>
      <c r="H100" s="0" t="n">
        <v>2</v>
      </c>
      <c r="I100" s="0" t="n">
        <v>1</v>
      </c>
      <c r="J100" s="0" t="s">
        <v>341</v>
      </c>
      <c r="K100" s="0" t="s">
        <v>366</v>
      </c>
      <c r="L100" s="0" t="s">
        <v>657</v>
      </c>
      <c r="M100" s="0" t="n">
        <v>156</v>
      </c>
      <c r="N100" s="0" t="n">
        <v>5.01</v>
      </c>
      <c r="O100" s="0" t="n">
        <v>150.99</v>
      </c>
      <c r="P100" s="0" t="n">
        <v>0</v>
      </c>
      <c r="Q100" s="0" t="n">
        <v>0</v>
      </c>
      <c r="R100" s="0" t="n">
        <v>0</v>
      </c>
      <c r="S100" s="0" t="n">
        <v>3</v>
      </c>
      <c r="T100" s="0" t="n">
        <v>20221009</v>
      </c>
    </row>
    <row r="101" customFormat="false" ht="12.8" hidden="false" customHeight="false" outlineLevel="0" collapsed="false">
      <c r="A101" s="0" t="str">
        <f aca="false">VLOOKUP(B101,products_2_2_2!$B$2:$D$92,3,0)</f>
        <v>Kaily Lopez</v>
      </c>
      <c r="B101" s="0" t="n">
        <v>15638</v>
      </c>
      <c r="C101" s="0" t="n">
        <v>6</v>
      </c>
      <c r="D101" s="0" t="s">
        <v>367</v>
      </c>
      <c r="F101" s="0" t="n">
        <v>20221226</v>
      </c>
      <c r="G101" s="0" t="n">
        <v>20221224</v>
      </c>
      <c r="H101" s="0" t="n">
        <v>2</v>
      </c>
      <c r="I101" s="0" t="n">
        <v>1</v>
      </c>
      <c r="J101" s="0" t="s">
        <v>341</v>
      </c>
      <c r="K101" s="0" t="s">
        <v>368</v>
      </c>
      <c r="L101" s="0" t="s">
        <v>668</v>
      </c>
      <c r="M101" s="0" t="n">
        <v>180.4</v>
      </c>
      <c r="N101" s="0" t="n">
        <v>0</v>
      </c>
      <c r="O101" s="0" t="n">
        <v>0</v>
      </c>
      <c r="P101" s="0" t="n">
        <v>0</v>
      </c>
      <c r="Q101" s="0" t="n">
        <v>0</v>
      </c>
      <c r="R101" s="0" t="n">
        <v>0</v>
      </c>
      <c r="S101" s="0" t="n">
        <v>3</v>
      </c>
      <c r="T101" s="0" t="n">
        <v>20221018</v>
      </c>
    </row>
    <row r="102" customFormat="false" ht="12.8" hidden="false" customHeight="false" outlineLevel="0" collapsed="false">
      <c r="A102" s="0" t="str">
        <f aca="false">VLOOKUP(B102,products_2_2_2!$B$2:$D$92,3,0)</f>
        <v>Eunice Chong</v>
      </c>
      <c r="B102" s="0" t="n">
        <v>15488</v>
      </c>
      <c r="C102" s="0" t="n">
        <v>9</v>
      </c>
      <c r="D102" s="0" t="s">
        <v>363</v>
      </c>
      <c r="E102" s="0" t="s">
        <v>644</v>
      </c>
      <c r="F102" s="0" t="n">
        <v>20221227</v>
      </c>
      <c r="G102" s="0" t="n">
        <v>20221224</v>
      </c>
      <c r="H102" s="0" t="n">
        <v>3</v>
      </c>
      <c r="I102" s="0" t="n">
        <v>1</v>
      </c>
      <c r="J102" s="0" t="s">
        <v>359</v>
      </c>
      <c r="K102" s="0" t="s">
        <v>364</v>
      </c>
      <c r="L102" s="0" t="s">
        <v>657</v>
      </c>
      <c r="M102" s="0" t="n">
        <v>519</v>
      </c>
      <c r="N102" s="0" t="n">
        <v>16.66</v>
      </c>
      <c r="O102" s="0" t="n">
        <v>502.34</v>
      </c>
      <c r="P102" s="0" t="n">
        <v>0</v>
      </c>
      <c r="Q102" s="0" t="n">
        <v>0</v>
      </c>
      <c r="R102" s="0" t="n">
        <v>0</v>
      </c>
      <c r="S102" s="0" t="n">
        <v>3</v>
      </c>
      <c r="T102" s="0" t="n">
        <v>20220921</v>
      </c>
    </row>
    <row r="103" customFormat="false" ht="12.8" hidden="false" customHeight="false" outlineLevel="0" collapsed="false">
      <c r="A103" s="0" t="str">
        <f aca="false">VLOOKUP(B103,products_2_2_2!$B$2:$D$92,3,0)</f>
        <v>Brian Tey Chorng Kuan</v>
      </c>
      <c r="B103" s="0" t="n">
        <v>15637</v>
      </c>
      <c r="C103" s="0" t="n">
        <v>4</v>
      </c>
      <c r="D103" s="0" t="s">
        <v>351</v>
      </c>
      <c r="E103" s="0" t="s">
        <v>647</v>
      </c>
      <c r="F103" s="0" t="n">
        <v>20230102</v>
      </c>
      <c r="G103" s="0" t="n">
        <v>20221230</v>
      </c>
      <c r="H103" s="0" t="n">
        <v>3</v>
      </c>
      <c r="I103" s="0" t="n">
        <v>1</v>
      </c>
      <c r="J103" s="0" t="s">
        <v>341</v>
      </c>
      <c r="K103" s="0" t="s">
        <v>352</v>
      </c>
      <c r="L103" s="0" t="s">
        <v>668</v>
      </c>
      <c r="M103" s="0" t="n">
        <v>234</v>
      </c>
      <c r="N103" s="0" t="n">
        <v>7.51</v>
      </c>
      <c r="O103" s="0" t="n">
        <v>226.49</v>
      </c>
      <c r="P103" s="0" t="n">
        <v>0</v>
      </c>
      <c r="Q103" s="0" t="n">
        <v>0</v>
      </c>
      <c r="R103" s="0" t="n">
        <v>0</v>
      </c>
      <c r="S103" s="0" t="n">
        <v>3</v>
      </c>
      <c r="T103" s="0" t="n">
        <v>20221018</v>
      </c>
    </row>
    <row r="104" customFormat="false" ht="12.8" hidden="false" customHeight="false" outlineLevel="0" collapsed="false">
      <c r="A104" s="0" t="str">
        <f aca="false">VLOOKUP(B104,products_2_2_2!$B$2:$D$92,3,0)</f>
        <v>Maria Maria</v>
      </c>
      <c r="B104" s="0" t="n">
        <v>15598</v>
      </c>
      <c r="C104" s="0" t="n">
        <v>12</v>
      </c>
      <c r="D104" s="0" t="s">
        <v>361</v>
      </c>
      <c r="E104" s="0" t="s">
        <v>654</v>
      </c>
      <c r="F104" s="0" t="n">
        <v>20230101</v>
      </c>
      <c r="G104" s="0" t="n">
        <v>20221230</v>
      </c>
      <c r="H104" s="0" t="n">
        <v>2</v>
      </c>
      <c r="I104" s="0" t="n">
        <v>1</v>
      </c>
      <c r="J104" s="0" t="s">
        <v>354</v>
      </c>
      <c r="K104" s="0" t="s">
        <v>362</v>
      </c>
      <c r="L104" s="0" t="s">
        <v>657</v>
      </c>
      <c r="M104" s="0" t="n">
        <v>232</v>
      </c>
      <c r="N104" s="0" t="n">
        <v>37.12</v>
      </c>
      <c r="O104" s="0" t="n">
        <v>194.88</v>
      </c>
      <c r="P104" s="0" t="n">
        <v>0</v>
      </c>
      <c r="Q104" s="0" t="n">
        <v>0</v>
      </c>
      <c r="R104" s="0" t="n">
        <v>0</v>
      </c>
      <c r="S104" s="0" t="n">
        <v>3</v>
      </c>
      <c r="T104" s="0" t="n">
        <v>20221010</v>
      </c>
    </row>
    <row r="105" customFormat="false" ht="12.8" hidden="false" customHeight="false" outlineLevel="0" collapsed="false">
      <c r="A105" s="0" t="str">
        <f aca="false">VLOOKUP(B105,products_2_2_2!$B$2:$D$92,3,0)</f>
        <v>TRANG CONG DUC</v>
      </c>
      <c r="B105" s="0" t="n">
        <v>15570</v>
      </c>
      <c r="C105" s="0" t="n">
        <v>1</v>
      </c>
      <c r="D105" s="0" t="s">
        <v>358</v>
      </c>
      <c r="E105" s="0" t="s">
        <v>660</v>
      </c>
      <c r="F105" s="0" t="n">
        <v>20230102</v>
      </c>
      <c r="G105" s="0" t="n">
        <v>20221231</v>
      </c>
      <c r="H105" s="0" t="n">
        <v>2</v>
      </c>
      <c r="I105" s="0" t="n">
        <v>1</v>
      </c>
      <c r="J105" s="0" t="s">
        <v>359</v>
      </c>
      <c r="K105" s="0" t="s">
        <v>360</v>
      </c>
      <c r="L105" s="0" t="s">
        <v>668</v>
      </c>
      <c r="M105" s="0" t="n">
        <v>448</v>
      </c>
      <c r="N105" s="0" t="n">
        <v>71.68</v>
      </c>
      <c r="O105" s="0" t="n">
        <v>376.32</v>
      </c>
      <c r="P105" s="0" t="n">
        <v>0</v>
      </c>
      <c r="Q105" s="0" t="n">
        <v>0</v>
      </c>
      <c r="R105" s="0" t="n">
        <v>0</v>
      </c>
      <c r="S105" s="0" t="n">
        <v>3</v>
      </c>
      <c r="T105" s="0" t="n">
        <v>20221006</v>
      </c>
    </row>
    <row r="106" customFormat="false" ht="12.8" hidden="false" customHeight="false" outlineLevel="0" collapsed="false">
      <c r="A106" s="0" t="str">
        <f aca="false">VLOOKUP(B106,products_2_2_2!$B$2:$D$92,3,0)</f>
        <v>HOANG BUI TRAN</v>
      </c>
      <c r="B106" s="0" t="n">
        <v>15576</v>
      </c>
      <c r="C106" s="0" t="n">
        <v>3</v>
      </c>
      <c r="D106" s="0" t="s">
        <v>353</v>
      </c>
      <c r="E106" s="0" t="s">
        <v>660</v>
      </c>
      <c r="F106" s="0" t="n">
        <v>20230102</v>
      </c>
      <c r="G106" s="0" t="n">
        <v>20221231</v>
      </c>
      <c r="H106" s="0" t="n">
        <v>2</v>
      </c>
      <c r="I106" s="0" t="n">
        <v>1</v>
      </c>
      <c r="J106" s="0" t="s">
        <v>354</v>
      </c>
      <c r="K106" s="0" t="s">
        <v>527</v>
      </c>
      <c r="L106" s="0" t="s">
        <v>668</v>
      </c>
      <c r="M106" s="0" t="n">
        <v>232</v>
      </c>
      <c r="N106" s="0" t="n">
        <v>37.12</v>
      </c>
      <c r="O106" s="0" t="n">
        <v>194.88</v>
      </c>
      <c r="P106" s="0" t="n">
        <v>0</v>
      </c>
      <c r="Q106" s="0" t="n">
        <v>0</v>
      </c>
      <c r="R106" s="0" t="n">
        <v>0</v>
      </c>
      <c r="S106" s="0" t="n">
        <v>3</v>
      </c>
      <c r="T106" s="0" t="n">
        <v>20221007</v>
      </c>
    </row>
    <row r="107" customFormat="false" ht="12.8" hidden="false" customHeight="false" outlineLevel="0" collapsed="false">
      <c r="A107" s="0" t="str">
        <f aca="false">VLOOKUP(B107,products_2_2_2!$B$2:$D$92,3,0)</f>
        <v>HOANG BUI TRAN</v>
      </c>
      <c r="B107" s="0" t="n">
        <v>15577</v>
      </c>
      <c r="C107" s="0" t="n">
        <v>5</v>
      </c>
      <c r="D107" s="0" t="s">
        <v>353</v>
      </c>
      <c r="E107" s="0" t="s">
        <v>660</v>
      </c>
      <c r="F107" s="0" t="n">
        <v>20230102</v>
      </c>
      <c r="G107" s="0" t="n">
        <v>20221231</v>
      </c>
      <c r="H107" s="0" t="n">
        <v>2</v>
      </c>
      <c r="I107" s="0" t="n">
        <v>1</v>
      </c>
      <c r="J107" s="0" t="s">
        <v>354</v>
      </c>
      <c r="K107" s="0" t="s">
        <v>355</v>
      </c>
      <c r="L107" s="0" t="s">
        <v>668</v>
      </c>
      <c r="M107" s="0" t="n">
        <v>162.36</v>
      </c>
      <c r="N107" s="0" t="n">
        <v>0</v>
      </c>
      <c r="O107" s="0" t="n">
        <v>0</v>
      </c>
      <c r="P107" s="0" t="n">
        <v>0</v>
      </c>
      <c r="Q107" s="0" t="n">
        <v>0</v>
      </c>
      <c r="R107" s="0" t="n">
        <v>0</v>
      </c>
      <c r="S107" s="0" t="n">
        <v>3</v>
      </c>
      <c r="T107" s="0" t="n">
        <v>20221007</v>
      </c>
    </row>
    <row r="108" customFormat="false" ht="12.8" hidden="false" customHeight="false" outlineLevel="0" collapsed="false">
      <c r="A108" s="0" t="str">
        <f aca="false">VLOOKUP(B108,products_2_2_2!$B$2:$D$92,3,0)</f>
        <v>Angela Kang</v>
      </c>
      <c r="B108" s="0" t="n">
        <v>15606</v>
      </c>
      <c r="C108" s="0" t="n">
        <v>2</v>
      </c>
      <c r="D108" s="0" t="s">
        <v>349</v>
      </c>
      <c r="E108" s="0" t="s">
        <v>664</v>
      </c>
      <c r="F108" s="0" t="n">
        <v>20230103</v>
      </c>
      <c r="G108" s="0" t="n">
        <v>20230101</v>
      </c>
      <c r="H108" s="0" t="n">
        <v>2</v>
      </c>
      <c r="I108" s="0" t="n">
        <v>1</v>
      </c>
      <c r="J108" s="0" t="s">
        <v>341</v>
      </c>
      <c r="K108" s="0" t="s">
        <v>350</v>
      </c>
      <c r="L108" s="0" t="s">
        <v>657</v>
      </c>
      <c r="M108" s="0" t="n">
        <v>156</v>
      </c>
      <c r="N108" s="0" t="n">
        <v>0</v>
      </c>
      <c r="O108" s="0" t="n">
        <v>150.99</v>
      </c>
      <c r="P108" s="0" t="n">
        <v>0</v>
      </c>
      <c r="Q108" s="0" t="n">
        <v>0</v>
      </c>
      <c r="R108" s="0" t="n">
        <v>0</v>
      </c>
      <c r="S108" s="0" t="n">
        <v>3</v>
      </c>
      <c r="T108" s="0" t="n">
        <v>20221012</v>
      </c>
    </row>
    <row r="109" customFormat="false" ht="12.8" hidden="false" customHeight="false" outlineLevel="0" collapsed="false">
      <c r="A109" s="0" t="str">
        <f aca="false">VLOOKUP(B109,products_2_2_2!$B$2:$D$92,3,0)</f>
        <v>Joonki Ahn</v>
      </c>
      <c r="B109" s="0" t="n">
        <v>15291</v>
      </c>
      <c r="C109" s="0" t="n">
        <v>4</v>
      </c>
      <c r="D109" s="0" t="s">
        <v>347</v>
      </c>
      <c r="E109" s="0" t="s">
        <v>658</v>
      </c>
      <c r="F109" s="0" t="n">
        <v>20230114</v>
      </c>
      <c r="G109" s="0" t="n">
        <v>20230110</v>
      </c>
      <c r="H109" s="0" t="n">
        <v>4</v>
      </c>
      <c r="I109" s="0" t="n">
        <v>1</v>
      </c>
      <c r="J109" s="0" t="s">
        <v>341</v>
      </c>
      <c r="K109" s="0" t="s">
        <v>348</v>
      </c>
      <c r="L109" s="0" t="s">
        <v>657</v>
      </c>
      <c r="M109" s="0" t="n">
        <v>248</v>
      </c>
      <c r="N109" s="0" t="n">
        <v>7.96</v>
      </c>
      <c r="O109" s="0" t="n">
        <v>240.04</v>
      </c>
      <c r="P109" s="0" t="n">
        <v>0</v>
      </c>
      <c r="Q109" s="0" t="n">
        <v>0</v>
      </c>
      <c r="R109" s="0" t="n">
        <v>0</v>
      </c>
      <c r="S109" s="0" t="n">
        <v>3</v>
      </c>
      <c r="T109" s="0" t="n">
        <v>20220808</v>
      </c>
    </row>
    <row r="110" customFormat="false" ht="12.8" hidden="false" customHeight="false" outlineLevel="0" collapsed="false">
      <c r="A110" s="0" t="str">
        <f aca="false">VLOOKUP(B110,products_2_2_2!$B$2:$D$92,3,0)</f>
        <v>Olga Pogrebennyk</v>
      </c>
      <c r="B110" s="0" t="n">
        <v>15463</v>
      </c>
      <c r="C110" s="0" t="n">
        <v>2</v>
      </c>
      <c r="D110" s="0" t="s">
        <v>343</v>
      </c>
      <c r="E110" s="0" t="s">
        <v>670</v>
      </c>
      <c r="F110" s="0" t="n">
        <v>20230123</v>
      </c>
      <c r="G110" s="0" t="n">
        <v>20230116</v>
      </c>
      <c r="H110" s="0" t="n">
        <v>7</v>
      </c>
      <c r="I110" s="0" t="n">
        <v>1</v>
      </c>
      <c r="J110" s="0" t="s">
        <v>341</v>
      </c>
      <c r="K110" s="0" t="s">
        <v>344</v>
      </c>
      <c r="L110" s="0" t="s">
        <v>657</v>
      </c>
      <c r="M110" s="0" t="n">
        <v>434</v>
      </c>
      <c r="N110" s="0" t="n">
        <v>55.95</v>
      </c>
      <c r="O110" s="0" t="n">
        <v>378.05</v>
      </c>
      <c r="P110" s="0" t="n">
        <v>0</v>
      </c>
      <c r="Q110" s="0" t="n">
        <v>0</v>
      </c>
      <c r="R110" s="0" t="n">
        <v>0</v>
      </c>
      <c r="S110" s="0" t="n">
        <v>3</v>
      </c>
      <c r="T110" s="0" t="n">
        <v>20220916</v>
      </c>
    </row>
    <row r="111" customFormat="false" ht="12.8" hidden="false" customHeight="false" outlineLevel="0" collapsed="false">
      <c r="A111" s="0" t="str">
        <f aca="false">VLOOKUP(B111,products_2_2_2!$B$2:$D$92,3,0)</f>
        <v>Katie Hawkins</v>
      </c>
      <c r="B111" s="0" t="n">
        <v>15472</v>
      </c>
      <c r="C111" s="0" t="n">
        <v>4</v>
      </c>
      <c r="D111" s="0" t="s">
        <v>345</v>
      </c>
      <c r="E111" s="0" t="s">
        <v>655</v>
      </c>
      <c r="F111" s="0" t="n">
        <v>20230120</v>
      </c>
      <c r="G111" s="0" t="n">
        <v>20230117</v>
      </c>
      <c r="H111" s="0" t="n">
        <v>3</v>
      </c>
      <c r="I111" s="0" t="n">
        <v>1</v>
      </c>
      <c r="J111" s="0" t="s">
        <v>341</v>
      </c>
      <c r="K111" s="0" t="s">
        <v>346</v>
      </c>
      <c r="L111" s="0" t="s">
        <v>657</v>
      </c>
      <c r="M111" s="0" t="n">
        <v>189</v>
      </c>
      <c r="N111" s="0" t="n">
        <v>0</v>
      </c>
      <c r="O111" s="0" t="n">
        <v>182.93</v>
      </c>
      <c r="P111" s="0" t="n">
        <v>0</v>
      </c>
      <c r="Q111" s="0" t="n">
        <v>0</v>
      </c>
      <c r="R111" s="0" t="n">
        <v>0</v>
      </c>
      <c r="S111" s="0" t="n">
        <v>3</v>
      </c>
      <c r="T111" s="0" t="n">
        <v>20220917</v>
      </c>
    </row>
    <row r="112" customFormat="false" ht="12.8" hidden="false" customHeight="false" outlineLevel="0" collapsed="false">
      <c r="A112" s="0" t="str">
        <f aca="false">VLOOKUP(B112,products_2_2_2!$B$2:$D$92,3,0)</f>
        <v>가연 이</v>
      </c>
      <c r="B112" s="0" t="n">
        <v>15589</v>
      </c>
      <c r="C112" s="0" t="n">
        <v>1</v>
      </c>
      <c r="D112" s="5" t="s">
        <v>612</v>
      </c>
      <c r="E112" s="0" t="s">
        <v>658</v>
      </c>
      <c r="F112" s="0" t="n">
        <v>20230211</v>
      </c>
      <c r="G112" s="0" t="n">
        <v>20230209</v>
      </c>
      <c r="H112" s="0" t="n">
        <v>2</v>
      </c>
      <c r="I112" s="0" t="n">
        <v>1</v>
      </c>
      <c r="J112" s="0" t="s">
        <v>359</v>
      </c>
      <c r="K112" s="0" t="s">
        <v>613</v>
      </c>
      <c r="L112" s="0" t="s">
        <v>657</v>
      </c>
      <c r="M112" s="0" t="n">
        <v>373</v>
      </c>
      <c r="N112" s="0" t="n">
        <v>12.95</v>
      </c>
      <c r="O112" s="0" t="n">
        <v>360.05</v>
      </c>
      <c r="P112" s="0" t="n">
        <v>0</v>
      </c>
      <c r="Q112" s="0" t="n">
        <v>0</v>
      </c>
      <c r="R112" s="0" t="n">
        <v>0</v>
      </c>
      <c r="S112" s="0" t="n">
        <v>3</v>
      </c>
      <c r="T112" s="0" t="n">
        <v>20221009</v>
      </c>
    </row>
    <row r="113" customFormat="false" ht="12.8" hidden="false" customHeight="false" outlineLevel="0" collapsed="false">
      <c r="A113" s="0" t="str">
        <f aca="false">VLOOKUP(B113,products_2_2_2!$B$2:$D$92,3,0)</f>
        <v>Stephen Capili</v>
      </c>
      <c r="B113" s="0" t="n">
        <v>15535</v>
      </c>
      <c r="C113" s="0" t="n">
        <v>2</v>
      </c>
      <c r="D113" s="0" t="s">
        <v>340</v>
      </c>
      <c r="E113" s="0" t="s">
        <v>646</v>
      </c>
      <c r="F113" s="0" t="n">
        <v>20230315</v>
      </c>
      <c r="G113" s="0" t="n">
        <v>20230306</v>
      </c>
      <c r="H113" s="0" t="n">
        <v>9</v>
      </c>
      <c r="I113" s="0" t="n">
        <v>1</v>
      </c>
      <c r="J113" s="0" t="s">
        <v>341</v>
      </c>
      <c r="K113" s="0" t="s">
        <v>342</v>
      </c>
      <c r="L113" s="0" t="s">
        <v>657</v>
      </c>
      <c r="M113" s="0" t="n">
        <v>599</v>
      </c>
      <c r="N113" s="0" t="n">
        <v>78</v>
      </c>
      <c r="O113" s="0" t="n">
        <v>521</v>
      </c>
      <c r="P113" s="0" t="n">
        <v>0</v>
      </c>
      <c r="Q113" s="0" t="n">
        <v>0</v>
      </c>
      <c r="R113" s="0" t="n">
        <v>0</v>
      </c>
      <c r="S113" s="0" t="n">
        <v>3</v>
      </c>
      <c r="T113" s="0" t="n">
        <v>20221001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786</TotalTime>
  <Application>LibreOffice/7.2.1.2$Windows_X86_64 LibreOffice_project/87b77fad49947c1441b67c559c339af8f3517e22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en-SG</dc:language>
  <cp:lastModifiedBy/>
  <dcterms:modified xsi:type="dcterms:W3CDTF">2022-11-04T21:42:12Z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